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柳原工業\Desktop\リトルリーグ\中南信ブロック\中南信ブロック大会\信越連盟春季大会\２０１６年度信越連盟春季大会\試合結果報告　日本協会　ホームページ\"/>
    </mc:Choice>
  </mc:AlternateContent>
  <bookViews>
    <workbookView xWindow="12585" yWindow="-15" windowWidth="12630" windowHeight="12060" tabRatio="707"/>
  </bookViews>
  <sheets>
    <sheet name="組合せ表" sheetId="10" r:id="rId1"/>
    <sheet name="Ａグラウンド" sheetId="1" r:id="rId2"/>
    <sheet name="Ｂグラウンド" sheetId="7" r:id="rId3"/>
    <sheet name="星取表" sheetId="11" r:id="rId4"/>
    <sheet name="Ｃグラウンド" sheetId="8" r:id="rId5"/>
    <sheet name="Ｄグラウンド" sheetId="9" r:id="rId6"/>
    <sheet name="Sheet2" sheetId="2" r:id="rId7"/>
    <sheet name="Sheet3" sheetId="3" r:id="rId8"/>
  </sheets>
  <definedNames>
    <definedName name="_xlnm.Print_Area" localSheetId="3">星取表!$A$1:$AX$32</definedName>
    <definedName name="_xlnm.Print_Area" localSheetId="0">組合せ表!$A$1:$S$48</definedName>
  </definedNames>
  <calcPr calcId="152511"/>
</workbook>
</file>

<file path=xl/calcChain.xml><?xml version="1.0" encoding="utf-8"?>
<calcChain xmlns="http://schemas.openxmlformats.org/spreadsheetml/2006/main">
  <c r="M12" i="10" l="1"/>
  <c r="I12" i="10"/>
  <c r="H12" i="10"/>
  <c r="D12" i="10"/>
  <c r="M11" i="10"/>
  <c r="I11" i="10"/>
  <c r="H11" i="10"/>
  <c r="D11" i="10"/>
  <c r="M10" i="10"/>
  <c r="I10" i="10"/>
  <c r="H10" i="10"/>
  <c r="D10" i="10"/>
  <c r="M9" i="10"/>
  <c r="I9" i="10"/>
  <c r="H9" i="10"/>
  <c r="D9" i="10"/>
  <c r="A43" i="1" l="1"/>
  <c r="A42" i="1"/>
  <c r="Y39" i="1"/>
  <c r="Y38" i="1"/>
  <c r="A34" i="1"/>
  <c r="A33" i="1"/>
  <c r="Y30" i="1"/>
  <c r="Y29" i="1"/>
  <c r="A25" i="1"/>
  <c r="A24" i="1"/>
  <c r="Y21" i="1"/>
  <c r="Y20" i="1"/>
  <c r="A16" i="1"/>
  <c r="A15" i="1"/>
  <c r="Y12" i="1"/>
  <c r="Y11" i="1"/>
  <c r="A42" i="7"/>
  <c r="A41" i="7"/>
  <c r="Y38" i="7"/>
  <c r="Y37" i="7"/>
  <c r="A34" i="7"/>
  <c r="A33" i="7"/>
  <c r="Y30" i="7"/>
  <c r="Y29" i="7"/>
  <c r="A25" i="7"/>
  <c r="A24" i="7"/>
  <c r="Y21" i="7"/>
  <c r="Y20" i="7"/>
  <c r="A16" i="7"/>
  <c r="A15" i="7"/>
  <c r="Y12" i="7"/>
  <c r="Y11" i="7"/>
  <c r="AA30" i="11" l="1"/>
  <c r="I30" i="11"/>
  <c r="AJ29" i="11"/>
  <c r="AG29" i="11"/>
  <c r="AD29" i="11"/>
  <c r="AA29" i="11"/>
  <c r="X29" i="11"/>
  <c r="U29" i="11"/>
  <c r="R29" i="11"/>
  <c r="O29" i="11"/>
  <c r="L29" i="11"/>
  <c r="I29" i="11"/>
  <c r="F29" i="11"/>
  <c r="C29" i="11"/>
  <c r="B28" i="11"/>
  <c r="AY28" i="11" s="1"/>
  <c r="AM27" i="11"/>
  <c r="AG27" i="11"/>
  <c r="AD27" i="11"/>
  <c r="AA27" i="11"/>
  <c r="X27" i="11"/>
  <c r="U27" i="11"/>
  <c r="R27" i="11"/>
  <c r="O27" i="11"/>
  <c r="L27" i="11"/>
  <c r="I27" i="11"/>
  <c r="F27" i="11"/>
  <c r="C27" i="11"/>
  <c r="B26" i="11"/>
  <c r="AY26" i="11" s="1"/>
  <c r="AM25" i="11"/>
  <c r="AJ25" i="11"/>
  <c r="AD25" i="11"/>
  <c r="AA25" i="11"/>
  <c r="X25" i="11"/>
  <c r="U25" i="11"/>
  <c r="R25" i="11"/>
  <c r="O25" i="11"/>
  <c r="L25" i="11"/>
  <c r="I25" i="11"/>
  <c r="F25" i="11"/>
  <c r="C25" i="11"/>
  <c r="B24" i="11"/>
  <c r="AG3" i="11" s="1"/>
  <c r="AG30" i="11" s="1"/>
  <c r="AM23" i="11"/>
  <c r="AJ23" i="11"/>
  <c r="AG23" i="11"/>
  <c r="W22" i="11"/>
  <c r="B22" i="11"/>
  <c r="AY22" i="11" s="1"/>
  <c r="AM21" i="11"/>
  <c r="AJ21" i="11"/>
  <c r="AG21" i="11"/>
  <c r="AF20" i="11"/>
  <c r="AA22" i="11" s="1"/>
  <c r="AA23" i="11" s="1"/>
  <c r="AD20" i="11"/>
  <c r="AD21" i="11" s="1"/>
  <c r="B20" i="11"/>
  <c r="AY20" i="11" s="1"/>
  <c r="AM19" i="11"/>
  <c r="AJ19" i="11"/>
  <c r="AG19" i="11"/>
  <c r="AF18" i="11"/>
  <c r="X22" i="11" s="1"/>
  <c r="AD18" i="11"/>
  <c r="AC18" i="11"/>
  <c r="X20" i="11" s="1"/>
  <c r="X21" i="11" s="1"/>
  <c r="AA18" i="11"/>
  <c r="Z20" i="11" s="1"/>
  <c r="E18" i="11"/>
  <c r="B18" i="11"/>
  <c r="AY18" i="11" s="1"/>
  <c r="AM17" i="11"/>
  <c r="AJ17" i="11"/>
  <c r="AG17" i="11"/>
  <c r="BF16" i="11"/>
  <c r="BE16" i="11"/>
  <c r="BD16" i="11"/>
  <c r="AF16" i="11"/>
  <c r="U22" i="11" s="1"/>
  <c r="U23" i="11" s="1"/>
  <c r="AD16" i="11"/>
  <c r="AD17" i="11" s="1"/>
  <c r="AC16" i="11"/>
  <c r="U20" i="11" s="1"/>
  <c r="U21" i="11" s="1"/>
  <c r="AA16" i="11"/>
  <c r="AA17" i="11" s="1"/>
  <c r="Z16" i="11"/>
  <c r="U18" i="11" s="1"/>
  <c r="U19" i="11" s="1"/>
  <c r="X16" i="11"/>
  <c r="W18" i="11" s="1"/>
  <c r="L16" i="11"/>
  <c r="L17" i="11" s="1"/>
  <c r="F16" i="11"/>
  <c r="C16" i="11"/>
  <c r="B16" i="11"/>
  <c r="U3" i="11" s="1"/>
  <c r="U30" i="11" s="1"/>
  <c r="BF15" i="11"/>
  <c r="BE15" i="11"/>
  <c r="BD15" i="11"/>
  <c r="AM15" i="11"/>
  <c r="AJ15" i="11"/>
  <c r="AG15" i="11"/>
  <c r="AA15" i="11"/>
  <c r="BD5" i="11"/>
  <c r="AF14" i="11"/>
  <c r="R22" i="11" s="1"/>
  <c r="R23" i="11" s="1"/>
  <c r="AD14" i="11"/>
  <c r="AC14" i="11"/>
  <c r="R20" i="11" s="1"/>
  <c r="R21" i="11" s="1"/>
  <c r="AA14" i="11"/>
  <c r="T20" i="11" s="1"/>
  <c r="Z14" i="11"/>
  <c r="R18" i="11" s="1"/>
  <c r="X14" i="11"/>
  <c r="T18" i="11" s="1"/>
  <c r="W14" i="11"/>
  <c r="R16" i="11" s="1"/>
  <c r="R17" i="11" s="1"/>
  <c r="U14" i="11"/>
  <c r="T16" i="11" s="1"/>
  <c r="B14" i="11"/>
  <c r="AY14" i="11" s="1"/>
  <c r="BD4" i="11"/>
  <c r="AM13" i="11"/>
  <c r="AJ13" i="11"/>
  <c r="AG13" i="11"/>
  <c r="BD11" i="11"/>
  <c r="AF12" i="11"/>
  <c r="O22" i="11" s="1"/>
  <c r="O23" i="11" s="1"/>
  <c r="AD12" i="11"/>
  <c r="AD13" i="11" s="1"/>
  <c r="AC12" i="11"/>
  <c r="O20" i="11" s="1"/>
  <c r="AA12" i="11"/>
  <c r="Q20" i="11" s="1"/>
  <c r="Z12" i="11"/>
  <c r="O18" i="11" s="1"/>
  <c r="O19" i="11" s="1"/>
  <c r="X12" i="11"/>
  <c r="X13" i="11" s="1"/>
  <c r="W12" i="11"/>
  <c r="O16" i="11" s="1"/>
  <c r="O17" i="11" s="1"/>
  <c r="U12" i="11"/>
  <c r="Q16" i="11" s="1"/>
  <c r="T12" i="11"/>
  <c r="O14" i="11" s="1"/>
  <c r="R12" i="11"/>
  <c r="R13" i="11" s="1"/>
  <c r="F12" i="11"/>
  <c r="F13" i="11" s="1"/>
  <c r="B12" i="11"/>
  <c r="AY12" i="11" s="1"/>
  <c r="BD10" i="11"/>
  <c r="AM11" i="11"/>
  <c r="AJ11" i="11"/>
  <c r="AG11" i="11"/>
  <c r="U11" i="11"/>
  <c r="BD6" i="11"/>
  <c r="AF10" i="11"/>
  <c r="L22" i="11" s="1"/>
  <c r="AD10" i="11"/>
  <c r="AC10" i="11"/>
  <c r="L20" i="11" s="1"/>
  <c r="L21" i="11" s="1"/>
  <c r="AA10" i="11"/>
  <c r="N20" i="11" s="1"/>
  <c r="Z10" i="11"/>
  <c r="L18" i="11" s="1"/>
  <c r="X10" i="11"/>
  <c r="N18" i="11" s="1"/>
  <c r="W10" i="11"/>
  <c r="U10" i="11"/>
  <c r="N16" i="11" s="1"/>
  <c r="T10" i="11"/>
  <c r="L14" i="11" s="1"/>
  <c r="L15" i="11" s="1"/>
  <c r="R10" i="11"/>
  <c r="Q10" i="11"/>
  <c r="L12" i="11" s="1"/>
  <c r="L13" i="11" s="1"/>
  <c r="O10" i="11"/>
  <c r="N12" i="11" s="1"/>
  <c r="B10" i="11"/>
  <c r="L3" i="11" s="1"/>
  <c r="L30" i="11" s="1"/>
  <c r="BF14" i="11"/>
  <c r="BE14" i="11"/>
  <c r="BD14" i="11"/>
  <c r="AM9" i="11"/>
  <c r="AJ9" i="11"/>
  <c r="AG9" i="11"/>
  <c r="BD12" i="11"/>
  <c r="AF8" i="11"/>
  <c r="I22" i="11" s="1"/>
  <c r="I23" i="11" s="1"/>
  <c r="AD8" i="11"/>
  <c r="AD9" i="11" s="1"/>
  <c r="AC8" i="11"/>
  <c r="I20" i="11" s="1"/>
  <c r="I21" i="11" s="1"/>
  <c r="AA8" i="11"/>
  <c r="K20" i="11" s="1"/>
  <c r="Z8" i="11"/>
  <c r="I18" i="11" s="1"/>
  <c r="X8" i="11"/>
  <c r="K18" i="11" s="1"/>
  <c r="W8" i="11"/>
  <c r="I16" i="11" s="1"/>
  <c r="I17" i="11" s="1"/>
  <c r="U8" i="11"/>
  <c r="K16" i="11" s="1"/>
  <c r="T8" i="11"/>
  <c r="I14" i="11" s="1"/>
  <c r="I15" i="11" s="1"/>
  <c r="R8" i="11"/>
  <c r="R9" i="11" s="1"/>
  <c r="Q8" i="11"/>
  <c r="I12" i="11" s="1"/>
  <c r="I13" i="11" s="1"/>
  <c r="O8" i="11"/>
  <c r="O9" i="11" s="1"/>
  <c r="N8" i="11"/>
  <c r="I10" i="11" s="1"/>
  <c r="I11" i="11" s="1"/>
  <c r="L8" i="11"/>
  <c r="K10" i="11" s="1"/>
  <c r="B8" i="11"/>
  <c r="AY8" i="11" s="1"/>
  <c r="BD13" i="11"/>
  <c r="AM7" i="11"/>
  <c r="AJ7" i="11"/>
  <c r="AG7" i="11"/>
  <c r="U7" i="11"/>
  <c r="BD8" i="11"/>
  <c r="AF6" i="11"/>
  <c r="F22" i="11" s="1"/>
  <c r="F23" i="11" s="1"/>
  <c r="AD6" i="11"/>
  <c r="AC6" i="11"/>
  <c r="F20" i="11" s="1"/>
  <c r="AA6" i="11"/>
  <c r="H20" i="11" s="1"/>
  <c r="Z6" i="11"/>
  <c r="F18" i="11" s="1"/>
  <c r="F19" i="11" s="1"/>
  <c r="X6" i="11"/>
  <c r="H18" i="11" s="1"/>
  <c r="W6" i="11"/>
  <c r="U6" i="11"/>
  <c r="H16" i="11" s="1"/>
  <c r="T6" i="11"/>
  <c r="F14" i="11" s="1"/>
  <c r="F15" i="11" s="1"/>
  <c r="R6" i="11"/>
  <c r="Q6" i="11"/>
  <c r="O6" i="11"/>
  <c r="H12" i="11" s="1"/>
  <c r="N6" i="11"/>
  <c r="F10" i="11" s="1"/>
  <c r="F11" i="11" s="1"/>
  <c r="L6" i="11"/>
  <c r="H10" i="11" s="1"/>
  <c r="K6" i="11"/>
  <c r="F8" i="11" s="1"/>
  <c r="F9" i="11" s="1"/>
  <c r="I6" i="11"/>
  <c r="H8" i="11" s="1"/>
  <c r="B6" i="11"/>
  <c r="F3" i="11" s="1"/>
  <c r="F30" i="11" s="1"/>
  <c r="BD7" i="11"/>
  <c r="BC5" i="11"/>
  <c r="BC6" i="11" s="1"/>
  <c r="BC7" i="11" s="1"/>
  <c r="BC8" i="11" s="1"/>
  <c r="BC9" i="11" s="1"/>
  <c r="BC10" i="11" s="1"/>
  <c r="BC11" i="11" s="1"/>
  <c r="BC12" i="11" s="1"/>
  <c r="BC13" i="11" s="1"/>
  <c r="BC14" i="11" s="1"/>
  <c r="BC15" i="11" s="1"/>
  <c r="BC16" i="11" s="1"/>
  <c r="AM5" i="11"/>
  <c r="AJ5" i="11"/>
  <c r="AG5" i="11"/>
  <c r="L5" i="11"/>
  <c r="BD9" i="11"/>
  <c r="AF4" i="11"/>
  <c r="C22" i="11" s="1"/>
  <c r="AD4" i="11"/>
  <c r="AC4" i="11"/>
  <c r="C20" i="11" s="1"/>
  <c r="AA4" i="11"/>
  <c r="AA5" i="11" s="1"/>
  <c r="Z4" i="11"/>
  <c r="C18" i="11" s="1"/>
  <c r="X4" i="11"/>
  <c r="X5" i="11" s="1"/>
  <c r="W4" i="11"/>
  <c r="U4" i="11"/>
  <c r="E16" i="11" s="1"/>
  <c r="T4" i="11"/>
  <c r="C14" i="11" s="1"/>
  <c r="R4" i="11"/>
  <c r="R5" i="11" s="1"/>
  <c r="Q4" i="11"/>
  <c r="C12" i="11" s="1"/>
  <c r="O4" i="11"/>
  <c r="E12" i="11" s="1"/>
  <c r="N4" i="11"/>
  <c r="C10" i="11" s="1"/>
  <c r="L4" i="11"/>
  <c r="E10" i="11" s="1"/>
  <c r="K4" i="11"/>
  <c r="C8" i="11" s="1"/>
  <c r="I4" i="11"/>
  <c r="E8" i="11" s="1"/>
  <c r="H4" i="11"/>
  <c r="C6" i="11" s="1"/>
  <c r="F4" i="11"/>
  <c r="B4" i="11"/>
  <c r="AY4" i="11" s="1"/>
  <c r="AM3" i="11"/>
  <c r="AM30" i="11" s="1"/>
  <c r="AD3" i="11"/>
  <c r="AD30" i="11" s="1"/>
  <c r="X3" i="11"/>
  <c r="X30" i="11" s="1"/>
  <c r="R3" i="11"/>
  <c r="R30" i="11" s="1"/>
  <c r="O3" i="11"/>
  <c r="O30" i="11" s="1"/>
  <c r="H31" i="10"/>
  <c r="D31" i="10"/>
  <c r="M30" i="10"/>
  <c r="I30" i="10"/>
  <c r="H30" i="10"/>
  <c r="D30" i="10"/>
  <c r="M29" i="10"/>
  <c r="I29" i="10"/>
  <c r="H29" i="10"/>
  <c r="D29" i="10"/>
  <c r="M27" i="10"/>
  <c r="I27" i="10"/>
  <c r="H27" i="10"/>
  <c r="D27" i="10"/>
  <c r="M26" i="10"/>
  <c r="I26" i="10"/>
  <c r="H26" i="10"/>
  <c r="D26" i="10"/>
  <c r="M25" i="10"/>
  <c r="I25" i="10"/>
  <c r="H25" i="10"/>
  <c r="D25" i="10"/>
  <c r="M24" i="10"/>
  <c r="I24" i="10"/>
  <c r="H24" i="10"/>
  <c r="D24" i="10"/>
  <c r="M22" i="10"/>
  <c r="I22" i="10"/>
  <c r="H22" i="10"/>
  <c r="D22" i="10"/>
  <c r="M21" i="10"/>
  <c r="I21" i="10"/>
  <c r="H21" i="10"/>
  <c r="D21" i="10"/>
  <c r="M20" i="10"/>
  <c r="I20" i="10"/>
  <c r="H20" i="10"/>
  <c r="D20" i="10"/>
  <c r="M19" i="10"/>
  <c r="I19" i="10"/>
  <c r="H19" i="10"/>
  <c r="D19" i="10"/>
  <c r="M17" i="10"/>
  <c r="I17" i="10"/>
  <c r="H17" i="10"/>
  <c r="D17" i="10"/>
  <c r="Y16" i="10"/>
  <c r="X16" i="10"/>
  <c r="M16" i="10"/>
  <c r="I16" i="10"/>
  <c r="H16" i="10"/>
  <c r="D16" i="10"/>
  <c r="Y15" i="10"/>
  <c r="X15" i="10"/>
  <c r="M15" i="10"/>
  <c r="I15" i="10"/>
  <c r="H15" i="10"/>
  <c r="D15" i="10"/>
  <c r="Y14" i="10"/>
  <c r="X14" i="10"/>
  <c r="M14" i="10"/>
  <c r="I14" i="10"/>
  <c r="H14" i="10"/>
  <c r="D14" i="10"/>
  <c r="Y13" i="10"/>
  <c r="X13" i="10"/>
  <c r="Y12" i="10"/>
  <c r="X12" i="10"/>
  <c r="Y11" i="10"/>
  <c r="X11" i="10"/>
  <c r="Y10" i="10"/>
  <c r="X10" i="10"/>
  <c r="Y9" i="10"/>
  <c r="X9" i="10"/>
  <c r="Y8" i="10"/>
  <c r="X8" i="10"/>
  <c r="Y7" i="10"/>
  <c r="X7" i="10"/>
  <c r="M7" i="10"/>
  <c r="I7" i="10"/>
  <c r="H7" i="10"/>
  <c r="D7" i="10"/>
  <c r="Y6" i="10"/>
  <c r="X6" i="10"/>
  <c r="M6" i="10"/>
  <c r="I6" i="10"/>
  <c r="H6" i="10"/>
  <c r="D6" i="10"/>
  <c r="Y5" i="10"/>
  <c r="X5" i="10"/>
  <c r="M5" i="10"/>
  <c r="I5" i="10"/>
  <c r="H5" i="10"/>
  <c r="D5" i="10"/>
  <c r="Y4" i="10"/>
  <c r="X4" i="10"/>
  <c r="M4" i="10"/>
  <c r="I4" i="10"/>
  <c r="H4" i="10"/>
  <c r="D4" i="10"/>
  <c r="AV8" i="11" l="1"/>
  <c r="L19" i="11"/>
  <c r="O21" i="11"/>
  <c r="AA13" i="11"/>
  <c r="R19" i="11"/>
  <c r="AY16" i="11"/>
  <c r="U9" i="11"/>
  <c r="AY10" i="11"/>
  <c r="F17" i="11"/>
  <c r="I7" i="11"/>
  <c r="U13" i="11"/>
  <c r="AV16" i="11"/>
  <c r="AU14" i="11"/>
  <c r="AU16" i="11"/>
  <c r="AU8" i="11"/>
  <c r="AW8" i="11" s="1"/>
  <c r="AU12" i="11"/>
  <c r="AU20" i="11"/>
  <c r="AU6" i="11"/>
  <c r="AY24" i="11"/>
  <c r="F5" i="11"/>
  <c r="AU4" i="11"/>
  <c r="AV10" i="11"/>
  <c r="AY6" i="11"/>
  <c r="O15" i="11"/>
  <c r="AJ3" i="11"/>
  <c r="AJ30" i="11" s="1"/>
  <c r="AV4" i="11"/>
  <c r="AU10" i="11"/>
  <c r="AU18" i="11"/>
  <c r="AU22" i="11"/>
  <c r="F21" i="11"/>
  <c r="W20" i="11"/>
  <c r="I19" i="11"/>
  <c r="AD5" i="11"/>
  <c r="C9" i="11"/>
  <c r="C13" i="11"/>
  <c r="C21" i="11"/>
  <c r="C11" i="11"/>
  <c r="C19" i="11"/>
  <c r="E20" i="11"/>
  <c r="AV20" i="11" s="1"/>
  <c r="C3" i="11"/>
  <c r="C30" i="11" s="1"/>
  <c r="U5" i="11"/>
  <c r="E6" i="11"/>
  <c r="AV6" i="11" s="1"/>
  <c r="L7" i="11"/>
  <c r="AA7" i="11"/>
  <c r="L9" i="11"/>
  <c r="AA9" i="11"/>
  <c r="AA11" i="11"/>
  <c r="K12" i="11"/>
  <c r="AV12" i="11" s="1"/>
  <c r="E14" i="11"/>
  <c r="C15" i="11" s="1"/>
  <c r="U15" i="11"/>
  <c r="Q18" i="11"/>
  <c r="AV18" i="11" s="1"/>
  <c r="AA19" i="11"/>
  <c r="K22" i="11"/>
  <c r="Q14" i="11"/>
  <c r="C17" i="11"/>
  <c r="Z22" i="11"/>
  <c r="X23" i="11" s="1"/>
  <c r="AD19" i="11"/>
  <c r="O5" i="11"/>
  <c r="C7" i="11"/>
  <c r="H14" i="11"/>
  <c r="R7" i="11"/>
  <c r="H22" i="11"/>
  <c r="AD7" i="11"/>
  <c r="X7" i="11"/>
  <c r="X9" i="11"/>
  <c r="N14" i="11"/>
  <c r="R11" i="11"/>
  <c r="N22" i="11"/>
  <c r="L23" i="11" s="1"/>
  <c r="AD11" i="11"/>
  <c r="X11" i="11"/>
  <c r="K14" i="11"/>
  <c r="X17" i="11"/>
  <c r="Q22" i="11"/>
  <c r="I5" i="11"/>
  <c r="O7" i="11"/>
  <c r="O11" i="11"/>
  <c r="T22" i="11"/>
  <c r="AD15" i="11"/>
  <c r="X15" i="11"/>
  <c r="E22" i="11"/>
  <c r="AC22" i="11"/>
  <c r="Y65" i="9"/>
  <c r="Y64" i="9"/>
  <c r="Y56" i="9"/>
  <c r="Y55" i="9"/>
  <c r="Y47" i="9"/>
  <c r="Y46" i="9"/>
  <c r="Y38" i="9"/>
  <c r="Y37" i="9"/>
  <c r="Y30" i="9"/>
  <c r="Y29" i="9"/>
  <c r="Y21" i="9"/>
  <c r="Y20" i="9"/>
  <c r="Y12" i="9"/>
  <c r="Y11" i="9"/>
  <c r="Y65" i="8"/>
  <c r="Y64" i="8"/>
  <c r="Y56" i="8"/>
  <c r="Y55" i="8"/>
  <c r="Y47" i="8"/>
  <c r="Y46" i="8"/>
  <c r="Y38" i="8"/>
  <c r="Y37" i="8"/>
  <c r="Y30" i="8"/>
  <c r="Y29" i="8"/>
  <c r="Y21" i="8"/>
  <c r="Y20" i="8"/>
  <c r="Y12" i="8"/>
  <c r="Y11" i="8"/>
  <c r="Y65" i="7"/>
  <c r="Y64" i="7"/>
  <c r="Y56" i="7"/>
  <c r="Y55" i="7"/>
  <c r="Y47" i="7"/>
  <c r="Y46" i="7"/>
  <c r="Y66" i="1"/>
  <c r="Y65" i="1"/>
  <c r="Y57" i="1"/>
  <c r="Y56" i="1"/>
  <c r="Y48" i="1"/>
  <c r="Y47" i="1"/>
  <c r="A69" i="9"/>
  <c r="A68" i="9"/>
  <c r="A60" i="9"/>
  <c r="A59" i="9"/>
  <c r="A51" i="9"/>
  <c r="A50" i="9"/>
  <c r="A42" i="9"/>
  <c r="A41" i="9"/>
  <c r="A34" i="9"/>
  <c r="A33" i="9"/>
  <c r="A25" i="9"/>
  <c r="A24" i="9"/>
  <c r="A16" i="9"/>
  <c r="A15" i="9"/>
  <c r="A69" i="8"/>
  <c r="A68" i="8"/>
  <c r="A60" i="8"/>
  <c r="A59" i="8"/>
  <c r="A51" i="8"/>
  <c r="A50" i="8"/>
  <c r="A42" i="8"/>
  <c r="A41" i="8"/>
  <c r="A34" i="8"/>
  <c r="A33" i="8"/>
  <c r="A25" i="8"/>
  <c r="A24" i="8"/>
  <c r="A16" i="8"/>
  <c r="A15" i="8"/>
  <c r="A69" i="7"/>
  <c r="A68" i="7"/>
  <c r="A60" i="7"/>
  <c r="A59" i="7"/>
  <c r="A51" i="7"/>
  <c r="A50" i="7"/>
  <c r="A70" i="1"/>
  <c r="A69" i="1"/>
  <c r="A61" i="1"/>
  <c r="A60" i="1"/>
  <c r="A52" i="1"/>
  <c r="A51" i="1"/>
  <c r="AW12" i="11" l="1"/>
  <c r="AW18" i="11"/>
  <c r="AV14" i="11"/>
  <c r="AW6" i="11"/>
  <c r="AW16" i="11"/>
  <c r="C23" i="11"/>
  <c r="AV22" i="11"/>
  <c r="AW22" i="11" s="1"/>
  <c r="AW14" i="11"/>
  <c r="AW20" i="11"/>
  <c r="AW10" i="11"/>
  <c r="AW4" i="11"/>
  <c r="AR4" i="11"/>
  <c r="AQ14" i="11"/>
  <c r="AP14" i="11"/>
  <c r="AR14" i="11"/>
  <c r="AQ22" i="11"/>
  <c r="AR22" i="11"/>
  <c r="AP22" i="11"/>
  <c r="AQ10" i="11"/>
  <c r="AP10" i="11"/>
  <c r="AR10" i="11"/>
  <c r="AP4" i="11"/>
  <c r="AQ4" i="11"/>
  <c r="AU30" i="11"/>
  <c r="AQ16" i="11"/>
  <c r="AP16" i="11"/>
  <c r="AR16" i="11"/>
  <c r="AQ12" i="11"/>
  <c r="AR12" i="11"/>
  <c r="AP12" i="11"/>
  <c r="AQ18" i="11"/>
  <c r="AR18" i="11"/>
  <c r="AP18" i="11"/>
  <c r="AQ6" i="11"/>
  <c r="AP6" i="11"/>
  <c r="AR6" i="11"/>
  <c r="AQ20" i="11"/>
  <c r="AP20" i="11"/>
  <c r="AR20" i="11"/>
  <c r="AQ8" i="11"/>
  <c r="AP8" i="11"/>
  <c r="AR8" i="11"/>
  <c r="AV30" i="11" l="1"/>
  <c r="AR30" i="11"/>
  <c r="AR31" i="11" s="1"/>
  <c r="AT22" i="11"/>
  <c r="BF12" i="11" s="1"/>
  <c r="AS22" i="11"/>
  <c r="BE12" i="11" s="1"/>
  <c r="AS8" i="11"/>
  <c r="BE9" i="11" s="1"/>
  <c r="AT8" i="11"/>
  <c r="BF9" i="11" s="1"/>
  <c r="AS20" i="11"/>
  <c r="BE5" i="11" s="1"/>
  <c r="AT20" i="11"/>
  <c r="BF5" i="11" s="1"/>
  <c r="AT12" i="11"/>
  <c r="BF8" i="11" s="1"/>
  <c r="AS12" i="11"/>
  <c r="BE8" i="11" s="1"/>
  <c r="AW30" i="11"/>
  <c r="AS14" i="11"/>
  <c r="BE13" i="11" s="1"/>
  <c r="AT14" i="11"/>
  <c r="BF13" i="11" s="1"/>
  <c r="AT18" i="11"/>
  <c r="BF4" i="11" s="1"/>
  <c r="AS18" i="11"/>
  <c r="BE4" i="11" s="1"/>
  <c r="AS16" i="11"/>
  <c r="BE11" i="11" s="1"/>
  <c r="AT16" i="11"/>
  <c r="BF11" i="11" s="1"/>
  <c r="AS6" i="11"/>
  <c r="AT6" i="11"/>
  <c r="BF10" i="11" s="1"/>
  <c r="AQ30" i="11"/>
  <c r="AS10" i="11"/>
  <c r="BE7" i="11" s="1"/>
  <c r="AT10" i="11"/>
  <c r="BF7" i="11" s="1"/>
  <c r="AS4" i="11"/>
  <c r="AP30" i="11"/>
  <c r="AP31" i="11" s="1"/>
  <c r="AT4" i="11"/>
  <c r="BF6" i="11" s="1"/>
  <c r="AS30" i="11" l="1"/>
  <c r="AS31" i="11" s="1"/>
  <c r="BE6" i="11"/>
  <c r="BE10" i="11"/>
</calcChain>
</file>

<file path=xl/sharedStrings.xml><?xml version="1.0" encoding="utf-8"?>
<sst xmlns="http://schemas.openxmlformats.org/spreadsheetml/2006/main" count="1120" uniqueCount="277">
  <si>
    <t>公益財団法人　日本リトルリーグ野球協会御中</t>
    <rPh sb="0" eb="2">
      <t>コウエキ</t>
    </rPh>
    <rPh sb="2" eb="4">
      <t>ザイダン</t>
    </rPh>
    <rPh sb="4" eb="6">
      <t>ホウジン</t>
    </rPh>
    <rPh sb="7" eb="9">
      <t>ニホン</t>
    </rPh>
    <rPh sb="15" eb="17">
      <t>ヤキュウ</t>
    </rPh>
    <rPh sb="17" eb="19">
      <t>キョウカイ</t>
    </rPh>
    <rPh sb="19" eb="21">
      <t>オンチュウ</t>
    </rPh>
    <phoneticPr fontId="1"/>
  </si>
  <si>
    <t>大会名 ：</t>
    <rPh sb="0" eb="2">
      <t>タイカイ</t>
    </rPh>
    <rPh sb="2" eb="3">
      <t>メイ</t>
    </rPh>
    <phoneticPr fontId="1"/>
  </si>
  <si>
    <t>開催地 ：</t>
    <rPh sb="0" eb="3">
      <t>カイサイチ</t>
    </rPh>
    <phoneticPr fontId="1"/>
  </si>
  <si>
    <t>　　　お世話に成ります。　　試合記録を報告します。</t>
    <rPh sb="4" eb="6">
      <t>セワ</t>
    </rPh>
    <rPh sb="7" eb="8">
      <t>ナ</t>
    </rPh>
    <rPh sb="14" eb="16">
      <t>シアイ</t>
    </rPh>
    <rPh sb="16" eb="18">
      <t>キロク</t>
    </rPh>
    <rPh sb="19" eb="21">
      <t>ホウコク</t>
    </rPh>
    <phoneticPr fontId="1"/>
  </si>
  <si>
    <t>合　計</t>
    <rPh sb="0" eb="1">
      <t>ア</t>
    </rPh>
    <rPh sb="2" eb="3">
      <t>ケイ</t>
    </rPh>
    <phoneticPr fontId="1"/>
  </si>
  <si>
    <t>捕　　　　　　　手</t>
    <rPh sb="0" eb="1">
      <t>ホ</t>
    </rPh>
    <rPh sb="8" eb="9">
      <t>テ</t>
    </rPh>
    <phoneticPr fontId="1"/>
  </si>
  <si>
    <t>投　　　　　　　　手</t>
    <rPh sb="0" eb="1">
      <t>トウ</t>
    </rPh>
    <rPh sb="9" eb="10">
      <t>テ</t>
    </rPh>
    <phoneticPr fontId="1"/>
  </si>
  <si>
    <t>分</t>
    <rPh sb="0" eb="1">
      <t>ふん</t>
    </rPh>
    <phoneticPr fontId="1" type="Hiragana" alignment="distributed"/>
  </si>
  <si>
    <t>時間</t>
    <rPh sb="0" eb="2">
      <t>じかん</t>
    </rPh>
    <phoneticPr fontId="1" type="Hiragana" alignment="distributed"/>
  </si>
  <si>
    <t>試合時間</t>
    <rPh sb="0" eb="2">
      <t>しあい</t>
    </rPh>
    <rPh sb="2" eb="4">
      <t>じかん</t>
    </rPh>
    <phoneticPr fontId="1" type="Hiragana" alignment="distributed"/>
  </si>
  <si>
    <t>時</t>
    <rPh sb="0" eb="1">
      <t>じ</t>
    </rPh>
    <phoneticPr fontId="1" type="Hiragana" alignment="distributed"/>
  </si>
  <si>
    <t>試合終了時間</t>
    <rPh sb="0" eb="2">
      <t>しあい</t>
    </rPh>
    <rPh sb="2" eb="4">
      <t>しゅうりょう</t>
    </rPh>
    <rPh sb="4" eb="6">
      <t>じかん</t>
    </rPh>
    <phoneticPr fontId="1" type="Hiragana" alignment="distributed"/>
  </si>
  <si>
    <t>試合開始時間</t>
    <rPh sb="0" eb="2">
      <t>しあい</t>
    </rPh>
    <rPh sb="2" eb="4">
      <t>かいし</t>
    </rPh>
    <rPh sb="4" eb="6">
      <t>じかん</t>
    </rPh>
    <phoneticPr fontId="1" type="Hiragana" alignment="distributed"/>
  </si>
  <si>
    <t>本　　塁　　打</t>
    <rPh sb="0" eb="1">
      <t>ほん</t>
    </rPh>
    <rPh sb="3" eb="4">
      <t>るい</t>
    </rPh>
    <rPh sb="6" eb="7">
      <t>だ</t>
    </rPh>
    <phoneticPr fontId="1" type="Hiragana" alignment="distributed"/>
  </si>
  <si>
    <t>三　　塁　　打</t>
    <rPh sb="0" eb="1">
      <t>さん</t>
    </rPh>
    <rPh sb="3" eb="4">
      <t>るい</t>
    </rPh>
    <rPh sb="6" eb="7">
      <t>だ</t>
    </rPh>
    <phoneticPr fontId="1" type="Hiragana" alignment="distributed"/>
  </si>
  <si>
    <t>二　　　　塁　　　　打</t>
    <rPh sb="0" eb="1">
      <t>に</t>
    </rPh>
    <rPh sb="5" eb="6">
      <t>るい</t>
    </rPh>
    <rPh sb="10" eb="11">
      <t>だ</t>
    </rPh>
    <phoneticPr fontId="1" type="Hiragana" alignment="distributed"/>
  </si>
  <si>
    <t>Ａ</t>
    <phoneticPr fontId="1" type="Hiragana" alignment="distributed"/>
  </si>
  <si>
    <t>市</t>
    <rPh sb="0" eb="1">
      <t>し</t>
    </rPh>
    <phoneticPr fontId="1" type="Hiragana" alignment="distributed"/>
  </si>
  <si>
    <t>グラウンド</t>
    <phoneticPr fontId="1"/>
  </si>
  <si>
    <t>年度</t>
    <rPh sb="0" eb="2">
      <t>ネンド</t>
    </rPh>
    <phoneticPr fontId="1"/>
  </si>
  <si>
    <t>第回</t>
    <rPh sb="0" eb="1">
      <t>ダイ</t>
    </rPh>
    <rPh sb="1" eb="2">
      <t>カイ</t>
    </rPh>
    <phoneticPr fontId="1"/>
  </si>
  <si>
    <t>中南信ブロック事務局</t>
    <rPh sb="0" eb="1">
      <t>ちゅう</t>
    </rPh>
    <rPh sb="1" eb="3">
      <t>なんしん</t>
    </rPh>
    <rPh sb="7" eb="10">
      <t>じむきょく</t>
    </rPh>
    <phoneticPr fontId="10" type="Hiragana" alignment="distributed"/>
  </si>
  <si>
    <t>柳原喜夫</t>
    <rPh sb="0" eb="2">
      <t>やなぎはら</t>
    </rPh>
    <rPh sb="2" eb="4">
      <t>よしお</t>
    </rPh>
    <phoneticPr fontId="10" type="Hiragana" alignment="distributed"/>
  </si>
  <si>
    <t>試合日　平成年月日()</t>
    <phoneticPr fontId="1" type="Hiragana" alignment="distributed"/>
  </si>
  <si>
    <t>第日目</t>
    <rPh sb="0" eb="1">
      <t>ダイ</t>
    </rPh>
    <rPh sb="1" eb="2">
      <t>ニチ</t>
    </rPh>
    <rPh sb="2" eb="3">
      <t>メ</t>
    </rPh>
    <phoneticPr fontId="1"/>
  </si>
  <si>
    <t>回戦</t>
    <rPh sb="0" eb="2">
      <t>かいせん</t>
    </rPh>
    <phoneticPr fontId="1" type="Hiragana" alignment="distributed"/>
  </si>
  <si>
    <t>第試合</t>
    <rPh sb="0" eb="1">
      <t>だい</t>
    </rPh>
    <rPh sb="1" eb="3">
      <t>しあい</t>
    </rPh>
    <phoneticPr fontId="1" type="Hiragana" alignment="distributed"/>
  </si>
  <si>
    <t>Ｄ</t>
    <phoneticPr fontId="1" type="Hiragana" alignment="distributed"/>
  </si>
  <si>
    <t>Ｃ</t>
    <phoneticPr fontId="1" type="Hiragana" alignment="distributed"/>
  </si>
  <si>
    <t>２０１６年度</t>
    <rPh sb="4" eb="6">
      <t>ネンド</t>
    </rPh>
    <phoneticPr fontId="1"/>
  </si>
  <si>
    <t>Ｂ</t>
    <phoneticPr fontId="1" type="Hiragana" alignment="distributed"/>
  </si>
  <si>
    <t>公益財団法人全日本リトルリーグ野球協会リトルリーグ信越連盟</t>
    <rPh sb="0" eb="2">
      <t>コウエキ</t>
    </rPh>
    <rPh sb="2" eb="4">
      <t>ザイダン</t>
    </rPh>
    <rPh sb="4" eb="6">
      <t>ホウジン</t>
    </rPh>
    <rPh sb="6" eb="9">
      <t>ゼンニホン</t>
    </rPh>
    <rPh sb="15" eb="17">
      <t>ヤキュウ</t>
    </rPh>
    <rPh sb="17" eb="19">
      <t>キョウカイ</t>
    </rPh>
    <rPh sb="25" eb="27">
      <t>シンエツ</t>
    </rPh>
    <rPh sb="27" eb="29">
      <t>レンメイ</t>
    </rPh>
    <phoneticPr fontId="1"/>
  </si>
  <si>
    <t>自ﾘｰｸﾞ</t>
    <rPh sb="0" eb="1">
      <t>ジ</t>
    </rPh>
    <phoneticPr fontId="1"/>
  </si>
  <si>
    <t>２０１６年度信越連盟春季大会中南信ブロック予選日程及び組み合わせ表</t>
    <rPh sb="4" eb="6">
      <t>ネンド</t>
    </rPh>
    <rPh sb="6" eb="8">
      <t>シンエツ</t>
    </rPh>
    <rPh sb="8" eb="10">
      <t>レンメイ</t>
    </rPh>
    <rPh sb="10" eb="12">
      <t>シュンキ</t>
    </rPh>
    <rPh sb="12" eb="14">
      <t>タイカイ</t>
    </rPh>
    <rPh sb="14" eb="15">
      <t>チュウ</t>
    </rPh>
    <rPh sb="15" eb="16">
      <t>ナン</t>
    </rPh>
    <rPh sb="16" eb="17">
      <t>シン</t>
    </rPh>
    <rPh sb="21" eb="23">
      <t>ヨセン</t>
    </rPh>
    <rPh sb="23" eb="25">
      <t>ニッテイ</t>
    </rPh>
    <rPh sb="25" eb="26">
      <t>オヨ</t>
    </rPh>
    <rPh sb="27" eb="28">
      <t>ク</t>
    </rPh>
    <rPh sb="29" eb="30">
      <t>ア</t>
    </rPh>
    <rPh sb="32" eb="33">
      <t>ヒョウ</t>
    </rPh>
    <phoneticPr fontId="1"/>
  </si>
  <si>
    <t>空　白</t>
    <rPh sb="0" eb="1">
      <t>ソラ</t>
    </rPh>
    <rPh sb="2" eb="3">
      <t>シロ</t>
    </rPh>
    <phoneticPr fontId="1"/>
  </si>
  <si>
    <t>←自リーグを選択すると組み合わせ表の自リーグに色が付きます</t>
    <rPh sb="1" eb="2">
      <t>ジ</t>
    </rPh>
    <rPh sb="6" eb="8">
      <t>センタク</t>
    </rPh>
    <rPh sb="11" eb="12">
      <t>ク</t>
    </rPh>
    <rPh sb="13" eb="14">
      <t>ア</t>
    </rPh>
    <rPh sb="16" eb="17">
      <t>ヒョウ</t>
    </rPh>
    <rPh sb="18" eb="19">
      <t>ジ</t>
    </rPh>
    <rPh sb="23" eb="24">
      <t>イロ</t>
    </rPh>
    <rPh sb="25" eb="26">
      <t>ツ</t>
    </rPh>
    <phoneticPr fontId="1"/>
  </si>
  <si>
    <t>会　　　場</t>
    <rPh sb="0" eb="1">
      <t>カイ</t>
    </rPh>
    <rPh sb="4" eb="5">
      <t>バ</t>
    </rPh>
    <phoneticPr fontId="1"/>
  </si>
  <si>
    <t>試　合</t>
    <rPh sb="0" eb="1">
      <t>タメシ</t>
    </rPh>
    <rPh sb="2" eb="3">
      <t>ゴウ</t>
    </rPh>
    <phoneticPr fontId="1"/>
  </si>
  <si>
    <t>Ａ  グ ラ ウ ン ド</t>
    <phoneticPr fontId="1"/>
  </si>
  <si>
    <t>Ｂ  グ ラ ウ ン ド</t>
    <phoneticPr fontId="1"/>
  </si>
  <si>
    <t>Ｃ  グ ラ ウ ン ド</t>
    <phoneticPr fontId="1"/>
  </si>
  <si>
    <t>備　　　考</t>
    <rPh sb="0" eb="1">
      <t>ビ</t>
    </rPh>
    <rPh sb="4" eb="5">
      <t>コウ</t>
    </rPh>
    <phoneticPr fontId="1"/>
  </si>
  <si>
    <t>チーム名</t>
    <rPh sb="3" eb="4">
      <t>メイ</t>
    </rPh>
    <phoneticPr fontId="1"/>
  </si>
  <si>
    <t>チームリスト</t>
    <phoneticPr fontId="1"/>
  </si>
  <si>
    <t>第　一　週</t>
    <rPh sb="0" eb="1">
      <t>ダイ</t>
    </rPh>
    <rPh sb="2" eb="3">
      <t>１</t>
    </rPh>
    <rPh sb="4" eb="5">
      <t>シュウ</t>
    </rPh>
    <phoneticPr fontId="1"/>
  </si>
  <si>
    <t>第１試合</t>
    <rPh sb="0" eb="1">
      <t>ダイ</t>
    </rPh>
    <rPh sb="2" eb="4">
      <t>シアイ</t>
    </rPh>
    <phoneticPr fontId="1"/>
  </si>
  <si>
    <t>-</t>
    <phoneticPr fontId="1"/>
  </si>
  <si>
    <t>開会式８時</t>
    <rPh sb="0" eb="2">
      <t>カイカイ</t>
    </rPh>
    <rPh sb="2" eb="3">
      <t>シキ</t>
    </rPh>
    <rPh sb="4" eb="5">
      <t>ジ</t>
    </rPh>
    <phoneticPr fontId="1"/>
  </si>
  <si>
    <t>選 手 宣 誓</t>
    <rPh sb="0" eb="1">
      <t>セン</t>
    </rPh>
    <rPh sb="2" eb="3">
      <t>テ</t>
    </rPh>
    <rPh sb="4" eb="5">
      <t>セン</t>
    </rPh>
    <rPh sb="6" eb="7">
      <t>チカイ</t>
    </rPh>
    <phoneticPr fontId="1"/>
  </si>
  <si>
    <t>Ａ</t>
    <phoneticPr fontId="1"/>
  </si>
  <si>
    <t>波　田</t>
    <rPh sb="0" eb="1">
      <t>ナミ</t>
    </rPh>
    <rPh sb="2" eb="3">
      <t>タ</t>
    </rPh>
    <phoneticPr fontId="1"/>
  </si>
  <si>
    <t>4月１０日（日）</t>
    <rPh sb="1" eb="2">
      <t>ガツ</t>
    </rPh>
    <rPh sb="4" eb="5">
      <t>ニチ</t>
    </rPh>
    <rPh sb="6" eb="7">
      <t>ニチ</t>
    </rPh>
    <phoneticPr fontId="1"/>
  </si>
  <si>
    <t>第２試合</t>
    <rPh sb="0" eb="1">
      <t>ダイ</t>
    </rPh>
    <rPh sb="2" eb="4">
      <t>シアイ</t>
    </rPh>
    <phoneticPr fontId="1"/>
  </si>
  <si>
    <t>（開門７時３０分）</t>
    <rPh sb="1" eb="3">
      <t>カイモン</t>
    </rPh>
    <rPh sb="4" eb="5">
      <t>ジ</t>
    </rPh>
    <rPh sb="7" eb="8">
      <t>プン</t>
    </rPh>
    <phoneticPr fontId="1"/>
  </si>
  <si>
    <t>安曇野穂高</t>
    <rPh sb="0" eb="3">
      <t>アズミノ</t>
    </rPh>
    <rPh sb="3" eb="5">
      <t>ホタカ</t>
    </rPh>
    <phoneticPr fontId="1"/>
  </si>
  <si>
    <t>Ｂ</t>
    <phoneticPr fontId="1"/>
  </si>
  <si>
    <t>豊　科</t>
    <rPh sb="0" eb="1">
      <t>ユタカ</t>
    </rPh>
    <rPh sb="2" eb="3">
      <t>カ</t>
    </rPh>
    <phoneticPr fontId="1"/>
  </si>
  <si>
    <t>大　　町白　　馬</t>
    <rPh sb="0" eb="1">
      <t>ダイ</t>
    </rPh>
    <rPh sb="3" eb="4">
      <t>マチ</t>
    </rPh>
    <rPh sb="4" eb="5">
      <t>シロ</t>
    </rPh>
    <rPh sb="7" eb="8">
      <t>ウマ</t>
    </rPh>
    <phoneticPr fontId="1"/>
  </si>
  <si>
    <t>飯田会場</t>
    <rPh sb="0" eb="2">
      <t>イイダ</t>
    </rPh>
    <rPh sb="2" eb="4">
      <t>カイジョウ</t>
    </rPh>
    <phoneticPr fontId="1"/>
  </si>
  <si>
    <t>第３試合</t>
    <rPh sb="0" eb="1">
      <t>ダイ</t>
    </rPh>
    <rPh sb="2" eb="4">
      <t>シアイ</t>
    </rPh>
    <phoneticPr fontId="1"/>
  </si>
  <si>
    <t>試合開始予定時刻</t>
    <rPh sb="0" eb="2">
      <t>シアイ</t>
    </rPh>
    <rPh sb="2" eb="4">
      <t>カイシ</t>
    </rPh>
    <rPh sb="4" eb="6">
      <t>ヨテイ</t>
    </rPh>
    <rPh sb="6" eb="8">
      <t>ジコク</t>
    </rPh>
    <phoneticPr fontId="1"/>
  </si>
  <si>
    <t>Ｃ</t>
    <phoneticPr fontId="1"/>
  </si>
  <si>
    <t>安曇野　穂 　高</t>
    <rPh sb="0" eb="3">
      <t>アズミノ</t>
    </rPh>
    <rPh sb="4" eb="5">
      <t>ホ</t>
    </rPh>
    <rPh sb="7" eb="8">
      <t>コウ</t>
    </rPh>
    <phoneticPr fontId="1"/>
  </si>
  <si>
    <r>
      <t>飯田運動公園　　　　　多目的運動場　　　　　</t>
    </r>
    <r>
      <rPr>
        <b/>
        <sz val="9"/>
        <rFont val="ＭＳ Ｐ明朝"/>
        <family val="1"/>
        <charset val="128"/>
      </rPr>
      <t>（Ａ）弓道場側（Ｂ）入口側</t>
    </r>
    <rPh sb="0" eb="2">
      <t>イイダ</t>
    </rPh>
    <rPh sb="2" eb="6">
      <t>ウンドウコウエン</t>
    </rPh>
    <rPh sb="14" eb="17">
      <t>ウンドウジョウ</t>
    </rPh>
    <phoneticPr fontId="1"/>
  </si>
  <si>
    <t>第４試合</t>
    <rPh sb="0" eb="1">
      <t>ダイ</t>
    </rPh>
    <rPh sb="2" eb="4">
      <t>シアイ</t>
    </rPh>
    <phoneticPr fontId="1"/>
  </si>
  <si>
    <t xml:space="preserve"> 1.）　　９：００～１０：３０</t>
    <phoneticPr fontId="1"/>
  </si>
  <si>
    <t>Ｄ</t>
    <phoneticPr fontId="1"/>
  </si>
  <si>
    <t>松本南</t>
    <rPh sb="0" eb="2">
      <t>マツモト</t>
    </rPh>
    <rPh sb="2" eb="3">
      <t>ミナミ</t>
    </rPh>
    <phoneticPr fontId="1"/>
  </si>
  <si>
    <t>堀　金</t>
    <rPh sb="0" eb="1">
      <t>ホリ</t>
    </rPh>
    <rPh sb="2" eb="3">
      <t>キン</t>
    </rPh>
    <phoneticPr fontId="1"/>
  </si>
  <si>
    <t xml:space="preserve"> 2.）　１０：４０～１２：１０</t>
    <phoneticPr fontId="1"/>
  </si>
  <si>
    <t>Ｅ</t>
    <phoneticPr fontId="1"/>
  </si>
  <si>
    <t>三　郷</t>
    <rPh sb="0" eb="1">
      <t>サン</t>
    </rPh>
    <rPh sb="2" eb="3">
      <t>ゴウ</t>
    </rPh>
    <phoneticPr fontId="1"/>
  </si>
  <si>
    <t xml:space="preserve"> 3.）　１２：２０～１３：５０</t>
    <phoneticPr fontId="1"/>
  </si>
  <si>
    <t>Ｆ</t>
    <phoneticPr fontId="1"/>
  </si>
  <si>
    <t>松本北</t>
    <rPh sb="0" eb="2">
      <t>マツモト</t>
    </rPh>
    <rPh sb="2" eb="3">
      <t>キタ</t>
    </rPh>
    <phoneticPr fontId="1"/>
  </si>
  <si>
    <t xml:space="preserve"> 4.）　１４：００～１５：３０</t>
    <phoneticPr fontId="1"/>
  </si>
  <si>
    <t>Ｇ</t>
    <phoneticPr fontId="1"/>
  </si>
  <si>
    <t>Ｈ</t>
    <phoneticPr fontId="1"/>
  </si>
  <si>
    <t>飯　田</t>
    <rPh sb="0" eb="1">
      <t>メシ</t>
    </rPh>
    <rPh sb="2" eb="3">
      <t>タ</t>
    </rPh>
    <phoneticPr fontId="1"/>
  </si>
  <si>
    <t>第一週時間変更有</t>
    <rPh sb="0" eb="1">
      <t>ダイ</t>
    </rPh>
    <rPh sb="1" eb="3">
      <t>イッシュウ</t>
    </rPh>
    <rPh sb="3" eb="5">
      <t>ジカン</t>
    </rPh>
    <rPh sb="5" eb="7">
      <t>ヘンコウ</t>
    </rPh>
    <rPh sb="7" eb="8">
      <t>アリ</t>
    </rPh>
    <phoneticPr fontId="1"/>
  </si>
  <si>
    <t>Ｉ</t>
    <phoneticPr fontId="1"/>
  </si>
  <si>
    <t>Ｊ</t>
    <phoneticPr fontId="1"/>
  </si>
  <si>
    <t>塩　尻</t>
    <rPh sb="0" eb="1">
      <t>シオ</t>
    </rPh>
    <rPh sb="2" eb="3">
      <t>シリ</t>
    </rPh>
    <phoneticPr fontId="1"/>
  </si>
  <si>
    <t>松本東</t>
    <rPh sb="0" eb="2">
      <t>マツモト</t>
    </rPh>
    <rPh sb="2" eb="3">
      <t>ヒガシ</t>
    </rPh>
    <phoneticPr fontId="1"/>
  </si>
  <si>
    <t>第　三　週</t>
    <rPh sb="0" eb="1">
      <t>ダイ</t>
    </rPh>
    <rPh sb="2" eb="3">
      <t>サン</t>
    </rPh>
    <rPh sb="4" eb="5">
      <t>シュウ</t>
    </rPh>
    <phoneticPr fontId="1"/>
  </si>
  <si>
    <t>Ｋ</t>
    <phoneticPr fontId="1"/>
  </si>
  <si>
    <t>４月２４日（日）</t>
    <rPh sb="1" eb="2">
      <t>ガツ</t>
    </rPh>
    <rPh sb="4" eb="5">
      <t>ニチ</t>
    </rPh>
    <rPh sb="6" eb="7">
      <t>ニチ</t>
    </rPh>
    <phoneticPr fontId="1"/>
  </si>
  <si>
    <t xml:space="preserve"> 1.）　　９：３０～１１：００</t>
    <phoneticPr fontId="1"/>
  </si>
  <si>
    <t>Ｌ</t>
    <phoneticPr fontId="1"/>
  </si>
  <si>
    <t>豊科会場</t>
    <rPh sb="0" eb="2">
      <t>トヨシナ</t>
    </rPh>
    <rPh sb="2" eb="4">
      <t>カイジョウ</t>
    </rPh>
    <phoneticPr fontId="1"/>
  </si>
  <si>
    <t xml:space="preserve"> 2.）　１１：１０～１２：４０</t>
    <phoneticPr fontId="1"/>
  </si>
  <si>
    <t>Ｍ</t>
    <phoneticPr fontId="1"/>
  </si>
  <si>
    <t>高家スポーツ広場</t>
    <rPh sb="0" eb="2">
      <t>タキベ</t>
    </rPh>
    <rPh sb="6" eb="8">
      <t>ヒロバ</t>
    </rPh>
    <phoneticPr fontId="1"/>
  </si>
  <si>
    <t xml:space="preserve"> 3.）　１２：５０～１４：２０</t>
    <phoneticPr fontId="1"/>
  </si>
  <si>
    <t>（Ａ）北側　（Ｂ）入口側</t>
    <phoneticPr fontId="1"/>
  </si>
  <si>
    <t>第　四　週</t>
    <rPh sb="0" eb="1">
      <t>ダイ</t>
    </rPh>
    <rPh sb="2" eb="3">
      <t>ヨン</t>
    </rPh>
    <rPh sb="4" eb="5">
      <t>シュウ</t>
    </rPh>
    <phoneticPr fontId="1"/>
  </si>
  <si>
    <t>４月２９日（金）</t>
    <rPh sb="1" eb="2">
      <t>ガツ</t>
    </rPh>
    <rPh sb="4" eb="5">
      <t>ニチ</t>
    </rPh>
    <rPh sb="6" eb="7">
      <t>キン</t>
    </rPh>
    <phoneticPr fontId="1"/>
  </si>
  <si>
    <t>三郷会場</t>
    <rPh sb="0" eb="2">
      <t>ミサト</t>
    </rPh>
    <rPh sb="2" eb="4">
      <t>カイジョウ</t>
    </rPh>
    <phoneticPr fontId="1"/>
  </si>
  <si>
    <t>第　五　週</t>
    <rPh sb="0" eb="1">
      <t>ダイ</t>
    </rPh>
    <rPh sb="2" eb="3">
      <t>ゴ</t>
    </rPh>
    <rPh sb="4" eb="5">
      <t>シュウ</t>
    </rPh>
    <phoneticPr fontId="1"/>
  </si>
  <si>
    <t>５月　１日（日）</t>
    <rPh sb="1" eb="2">
      <t>ガツ</t>
    </rPh>
    <rPh sb="4" eb="5">
      <t>ニチ</t>
    </rPh>
    <rPh sb="6" eb="7">
      <t>ニチ</t>
    </rPh>
    <phoneticPr fontId="1"/>
  </si>
  <si>
    <t>堀金会場</t>
    <rPh sb="0" eb="2">
      <t>ホリガネ</t>
    </rPh>
    <rPh sb="2" eb="4">
      <t>カイジョウ</t>
    </rPh>
    <phoneticPr fontId="1"/>
  </si>
  <si>
    <t>第　六　週</t>
    <rPh sb="0" eb="1">
      <t>ダイ</t>
    </rPh>
    <rPh sb="2" eb="3">
      <t>ロク</t>
    </rPh>
    <rPh sb="4" eb="5">
      <t>シュウ</t>
    </rPh>
    <phoneticPr fontId="1"/>
  </si>
  <si>
    <t>５月　３日（火）</t>
    <rPh sb="1" eb="2">
      <t>ガツ</t>
    </rPh>
    <rPh sb="4" eb="5">
      <t>カ</t>
    </rPh>
    <rPh sb="6" eb="7">
      <t>カ</t>
    </rPh>
    <phoneticPr fontId="1"/>
  </si>
  <si>
    <t>大町白馬会場</t>
    <rPh sb="0" eb="2">
      <t>オオマチ</t>
    </rPh>
    <rPh sb="2" eb="4">
      <t>ハクバ</t>
    </rPh>
    <rPh sb="4" eb="6">
      <t>カイジョウ</t>
    </rPh>
    <phoneticPr fontId="1"/>
  </si>
  <si>
    <t>白馬村北部　　　　　　　村営グラウンド　　　　　（Ａ）プール側 （Ｂ）北側</t>
    <rPh sb="0" eb="3">
      <t>ハクバムラ</t>
    </rPh>
    <rPh sb="3" eb="5">
      <t>ホクブ</t>
    </rPh>
    <rPh sb="12" eb="14">
      <t>ソンエイ</t>
    </rPh>
    <phoneticPr fontId="1"/>
  </si>
  <si>
    <t xml:space="preserve"> ※ 試合開始予定時刻</t>
    <rPh sb="3" eb="5">
      <t>シアイ</t>
    </rPh>
    <rPh sb="5" eb="7">
      <t>カイシ</t>
    </rPh>
    <rPh sb="7" eb="9">
      <t>ヨテイ</t>
    </rPh>
    <rPh sb="9" eb="11">
      <t>ジコク</t>
    </rPh>
    <phoneticPr fontId="1"/>
  </si>
  <si>
    <t>　６０分前に、開催地グラウ</t>
    <rPh sb="3" eb="4">
      <t>プン</t>
    </rPh>
    <rPh sb="4" eb="5">
      <t>マエ</t>
    </rPh>
    <rPh sb="7" eb="10">
      <t>カイサイチ</t>
    </rPh>
    <phoneticPr fontId="1"/>
  </si>
  <si>
    <t>第　七　週</t>
    <rPh sb="0" eb="1">
      <t>ダイ</t>
    </rPh>
    <rPh sb="2" eb="3">
      <t>ナナ</t>
    </rPh>
    <rPh sb="4" eb="5">
      <t>シュウ</t>
    </rPh>
    <phoneticPr fontId="1"/>
  </si>
  <si>
    <t>　ンドへ集合し、大会本部</t>
    <rPh sb="4" eb="6">
      <t>シュウゴウ</t>
    </rPh>
    <rPh sb="8" eb="10">
      <t>タイカイ</t>
    </rPh>
    <rPh sb="10" eb="12">
      <t>ホンブ</t>
    </rPh>
    <phoneticPr fontId="1"/>
  </si>
  <si>
    <t>５月日（）</t>
    <rPh sb="1" eb="2">
      <t>ガツ</t>
    </rPh>
    <rPh sb="2" eb="3">
      <t>カ</t>
    </rPh>
    <phoneticPr fontId="1"/>
  </si>
  <si>
    <t>　へ連絡する。</t>
    <rPh sb="2" eb="4">
      <t>レンラク</t>
    </rPh>
    <phoneticPr fontId="1"/>
  </si>
  <si>
    <t>　ベンチは、組合せ左側を　</t>
    <rPh sb="6" eb="8">
      <t>クミアワ</t>
    </rPh>
    <rPh sb="9" eb="11">
      <t>ヒダリガワ</t>
    </rPh>
    <phoneticPr fontId="1"/>
  </si>
  <si>
    <t>　一塁側・右側を三塁側と</t>
    <rPh sb="1" eb="3">
      <t>イチルイ</t>
    </rPh>
    <rPh sb="3" eb="4">
      <t>ガワ</t>
    </rPh>
    <rPh sb="5" eb="7">
      <t>ミギガワ</t>
    </rPh>
    <rPh sb="8" eb="10">
      <t>サンルイ</t>
    </rPh>
    <rPh sb="10" eb="11">
      <t>ガワ</t>
    </rPh>
    <phoneticPr fontId="1"/>
  </si>
  <si>
    <t>　する。</t>
    <phoneticPr fontId="1"/>
  </si>
  <si>
    <t>第　八　週</t>
    <rPh sb="0" eb="1">
      <t>ダイ</t>
    </rPh>
    <rPh sb="2" eb="3">
      <t>ハチ</t>
    </rPh>
    <rPh sb="4" eb="5">
      <t>シュウ</t>
    </rPh>
    <phoneticPr fontId="1"/>
  </si>
  <si>
    <t>予　備　日</t>
    <rPh sb="0" eb="1">
      <t>ヨ</t>
    </rPh>
    <rPh sb="2" eb="3">
      <t>ビ</t>
    </rPh>
    <rPh sb="4" eb="5">
      <t>ヒ</t>
    </rPh>
    <phoneticPr fontId="1"/>
  </si>
  <si>
    <t>４月３０日（土）　会場　高家スポーツ広場　運営　中止になったリーグ　</t>
    <rPh sb="1" eb="2">
      <t>ガツ</t>
    </rPh>
    <rPh sb="4" eb="5">
      <t>ニチ</t>
    </rPh>
    <rPh sb="6" eb="7">
      <t>ド</t>
    </rPh>
    <rPh sb="9" eb="11">
      <t>カイジョウ</t>
    </rPh>
    <rPh sb="12" eb="14">
      <t>タキベ</t>
    </rPh>
    <rPh sb="18" eb="20">
      <t>ヒロバ</t>
    </rPh>
    <rPh sb="21" eb="23">
      <t>ウンエイ</t>
    </rPh>
    <rPh sb="24" eb="26">
      <t>チュウシ</t>
    </rPh>
    <phoneticPr fontId="1"/>
  </si>
  <si>
    <t>５月４・５日（水・木）　大町白馬会場予定</t>
    <rPh sb="1" eb="2">
      <t>ガツ</t>
    </rPh>
    <rPh sb="5" eb="6">
      <t>ニチ</t>
    </rPh>
    <rPh sb="7" eb="8">
      <t>スイ</t>
    </rPh>
    <rPh sb="9" eb="10">
      <t>モク</t>
    </rPh>
    <rPh sb="12" eb="14">
      <t>オオマチ</t>
    </rPh>
    <rPh sb="14" eb="16">
      <t>ハクバ</t>
    </rPh>
    <rPh sb="16" eb="18">
      <t>カイジョウ</t>
    </rPh>
    <rPh sb="18" eb="20">
      <t>ヨテイ</t>
    </rPh>
    <phoneticPr fontId="1"/>
  </si>
  <si>
    <t>閉会式　　北部村営グラウンド（Ａ）グラウンド</t>
    <rPh sb="0" eb="3">
      <t>ヘイカイシキ</t>
    </rPh>
    <rPh sb="5" eb="7">
      <t>ホクブ</t>
    </rPh>
    <rPh sb="7" eb="9">
      <t>ソンエイ</t>
    </rPh>
    <phoneticPr fontId="1"/>
  </si>
  <si>
    <t>※ 天候により、土曜日開催もあります。ご協力よろしくお願いいたします。</t>
    <rPh sb="2" eb="4">
      <t>テンコウ</t>
    </rPh>
    <rPh sb="8" eb="11">
      <t>ドヨウビ</t>
    </rPh>
    <rPh sb="11" eb="13">
      <t>カイサイ</t>
    </rPh>
    <rPh sb="20" eb="22">
      <t>キョウリョク</t>
    </rPh>
    <rPh sb="27" eb="28">
      <t>ネガ</t>
    </rPh>
    <phoneticPr fontId="1"/>
  </si>
  <si>
    <t>星取り表</t>
    <rPh sb="0" eb="1">
      <t>ホシ</t>
    </rPh>
    <rPh sb="1" eb="2">
      <t>ト</t>
    </rPh>
    <rPh sb="3" eb="4">
      <t>ヒョウ</t>
    </rPh>
    <phoneticPr fontId="1"/>
  </si>
  <si>
    <t>２０１４年度リトルリーグ信越連盟春季大会中南信ブロック予選成績表</t>
    <rPh sb="4" eb="6">
      <t>ネンド</t>
    </rPh>
    <rPh sb="12" eb="14">
      <t>シンエツ</t>
    </rPh>
    <rPh sb="14" eb="16">
      <t>レンメイ</t>
    </rPh>
    <rPh sb="16" eb="18">
      <t>シュンキ</t>
    </rPh>
    <rPh sb="18" eb="20">
      <t>タイカイ</t>
    </rPh>
    <rPh sb="20" eb="21">
      <t>チュウ</t>
    </rPh>
    <rPh sb="21" eb="22">
      <t>ナン</t>
    </rPh>
    <rPh sb="22" eb="23">
      <t>シン</t>
    </rPh>
    <rPh sb="27" eb="29">
      <t>ヨセン</t>
    </rPh>
    <rPh sb="29" eb="31">
      <t>セイセキ</t>
    </rPh>
    <rPh sb="31" eb="32">
      <t>ヒョウ</t>
    </rPh>
    <phoneticPr fontId="1"/>
  </si>
  <si>
    <t>（　○勝　・　●負　・　△分　）</t>
    <rPh sb="3" eb="4">
      <t>カ</t>
    </rPh>
    <rPh sb="8" eb="9">
      <t>マ</t>
    </rPh>
    <rPh sb="13" eb="14">
      <t>フン</t>
    </rPh>
    <phoneticPr fontId="1"/>
  </si>
  <si>
    <t>記号</t>
    <rPh sb="0" eb="2">
      <t>キゴウ</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</si>
  <si>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</si>
  <si>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</si>
  <si>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</si>
  <si>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</si>
  <si>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</si>
  <si>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</si>
  <si>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</si>
  <si>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</si>
  <si>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</si>
  <si>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</si>
  <si>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</si>
  <si>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</si>
  <si>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</si>
  <si>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勝数</t>
    <rPh sb="0" eb="1">
      <t>ショウ</t>
    </rPh>
    <rPh sb="1" eb="2">
      <t>スウ</t>
    </rPh>
    <phoneticPr fontId="1"/>
  </si>
  <si>
    <t>負数</t>
    <rPh sb="0" eb="1">
      <t>マ</t>
    </rPh>
    <rPh sb="1" eb="2">
      <t>スウ</t>
    </rPh>
    <phoneticPr fontId="1"/>
  </si>
  <si>
    <t>分数</t>
    <rPh sb="0" eb="1">
      <t>フン</t>
    </rPh>
    <rPh sb="1" eb="2">
      <t>スウ</t>
    </rPh>
    <phoneticPr fontId="1"/>
  </si>
  <si>
    <t>勝点</t>
    <rPh sb="0" eb="1">
      <t>カチ</t>
    </rPh>
    <rPh sb="1" eb="2">
      <t>テン</t>
    </rPh>
    <phoneticPr fontId="1"/>
  </si>
  <si>
    <t>勝　　　　　率</t>
    <rPh sb="0" eb="1">
      <t>ショウ</t>
    </rPh>
    <rPh sb="6" eb="7">
      <t>リツ</t>
    </rPh>
    <phoneticPr fontId="1"/>
  </si>
  <si>
    <t>得　失　点　差</t>
    <rPh sb="0" eb="1">
      <t>トク</t>
    </rPh>
    <rPh sb="2" eb="3">
      <t>シツ</t>
    </rPh>
    <rPh sb="4" eb="5">
      <t>テン</t>
    </rPh>
    <rPh sb="6" eb="7">
      <t>サ</t>
    </rPh>
    <phoneticPr fontId="1"/>
  </si>
  <si>
    <t>順位</t>
    <rPh sb="0" eb="2">
      <t>ジュンイ</t>
    </rPh>
    <phoneticPr fontId="1"/>
  </si>
  <si>
    <t>①</t>
    <phoneticPr fontId="1"/>
  </si>
  <si>
    <t>②</t>
    <phoneticPr fontId="1"/>
  </si>
  <si>
    <t>③</t>
    <phoneticPr fontId="1"/>
  </si>
  <si>
    <t>④</t>
    <phoneticPr fontId="1"/>
  </si>
  <si>
    <t>⑤</t>
    <phoneticPr fontId="1"/>
  </si>
  <si>
    <t>リーグ名</t>
    <rPh sb="3" eb="4">
      <t>メイ</t>
    </rPh>
    <phoneticPr fontId="1"/>
  </si>
  <si>
    <t>大町　白馬</t>
    <rPh sb="0" eb="2">
      <t>オオマチ</t>
    </rPh>
    <rPh sb="3" eb="5">
      <t>ハクバ</t>
    </rPh>
    <phoneticPr fontId="1"/>
  </si>
  <si>
    <t>得</t>
    <rPh sb="0" eb="1">
      <t>トク</t>
    </rPh>
    <phoneticPr fontId="1"/>
  </si>
  <si>
    <t>失</t>
    <rPh sb="0" eb="1">
      <t>シツ</t>
    </rPh>
    <phoneticPr fontId="1"/>
  </si>
  <si>
    <t>差</t>
    <rPh sb="0" eb="1">
      <t>サ</t>
    </rPh>
    <phoneticPr fontId="1"/>
  </si>
  <si>
    <t>チーム
記号</t>
    <rPh sb="4" eb="6">
      <t>キゴウ</t>
    </rPh>
    <phoneticPr fontId="1"/>
  </si>
  <si>
    <t>勝率</t>
    <rPh sb="0" eb="2">
      <t>ショウリツ</t>
    </rPh>
    <phoneticPr fontId="1"/>
  </si>
  <si>
    <t>同順</t>
    <rPh sb="0" eb="1">
      <t>ドウ</t>
    </rPh>
    <rPh sb="1" eb="2">
      <t>ジュン</t>
    </rPh>
    <phoneticPr fontId="1"/>
  </si>
  <si>
    <t>確定順位</t>
    <rPh sb="0" eb="2">
      <t>カクテイ</t>
    </rPh>
    <rPh sb="2" eb="4">
      <t>ジュンイ</t>
    </rPh>
    <phoneticPr fontId="1"/>
  </si>
  <si>
    <t>直接
勝敗</t>
    <rPh sb="0" eb="2">
      <t>チョクセツ</t>
    </rPh>
    <rPh sb="3" eb="5">
      <t>ショウハイ</t>
    </rPh>
    <phoneticPr fontId="1"/>
  </si>
  <si>
    <t>直接
失点</t>
    <rPh sb="0" eb="2">
      <t>チョクセツ</t>
    </rPh>
    <rPh sb="3" eb="4">
      <t>シツ</t>
    </rPh>
    <rPh sb="4" eb="5">
      <t>テン</t>
    </rPh>
    <phoneticPr fontId="1"/>
  </si>
  <si>
    <t>全試合
失点</t>
    <rPh sb="0" eb="3">
      <t>ゼンシアイ</t>
    </rPh>
    <rPh sb="4" eb="6">
      <t>シッテン</t>
    </rPh>
    <phoneticPr fontId="1"/>
  </si>
  <si>
    <t>A</t>
    <phoneticPr fontId="1"/>
  </si>
  <si>
    <t>：</t>
    <phoneticPr fontId="1"/>
  </si>
  <si>
    <t>A</t>
    <phoneticPr fontId="1"/>
  </si>
  <si>
    <t>B</t>
    <phoneticPr fontId="1"/>
  </si>
  <si>
    <t>：</t>
    <phoneticPr fontId="1"/>
  </si>
  <si>
    <t>：</t>
    <phoneticPr fontId="1"/>
  </si>
  <si>
    <t>B</t>
    <phoneticPr fontId="1"/>
  </si>
  <si>
    <t>E</t>
    <phoneticPr fontId="1"/>
  </si>
  <si>
    <t>F</t>
    <phoneticPr fontId="1"/>
  </si>
  <si>
    <t>C</t>
    <phoneticPr fontId="1"/>
  </si>
  <si>
    <t>J</t>
    <phoneticPr fontId="1"/>
  </si>
  <si>
    <t>D</t>
    <phoneticPr fontId="1"/>
  </si>
  <si>
    <t>G</t>
    <phoneticPr fontId="1"/>
  </si>
  <si>
    <t>H</t>
    <phoneticPr fontId="1"/>
  </si>
  <si>
    <t>I</t>
    <phoneticPr fontId="1"/>
  </si>
  <si>
    <t>M</t>
    <phoneticPr fontId="1"/>
  </si>
  <si>
    <t>K</t>
    <phoneticPr fontId="1"/>
  </si>
  <si>
    <t>L</t>
    <phoneticPr fontId="1"/>
  </si>
  <si>
    <t>※</t>
    <phoneticPr fontId="1"/>
  </si>
  <si>
    <t>順位決定は勝ち点、勝率の順で決定する。以下順位決定方は、別紙参照のこと。《勝ち＝３点　分け＝１点　負け＝０点》</t>
    <rPh sb="0" eb="2">
      <t>ジュンイ</t>
    </rPh>
    <rPh sb="2" eb="4">
      <t>ケッテイ</t>
    </rPh>
    <rPh sb="5" eb="6">
      <t>カ</t>
    </rPh>
    <rPh sb="7" eb="8">
      <t>テン</t>
    </rPh>
    <rPh sb="9" eb="11">
      <t>ショウリツ</t>
    </rPh>
    <rPh sb="12" eb="13">
      <t>ジュン</t>
    </rPh>
    <rPh sb="14" eb="16">
      <t>ケッテイ</t>
    </rPh>
    <rPh sb="19" eb="21">
      <t>イカ</t>
    </rPh>
    <rPh sb="21" eb="23">
      <t>ジュンイ</t>
    </rPh>
    <rPh sb="23" eb="25">
      <t>ケッテイ</t>
    </rPh>
    <rPh sb="25" eb="26">
      <t>ホウ</t>
    </rPh>
    <rPh sb="28" eb="30">
      <t>ベッシ</t>
    </rPh>
    <rPh sb="30" eb="32">
      <t>サンショウ</t>
    </rPh>
    <rPh sb="37" eb="38">
      <t>カ</t>
    </rPh>
    <rPh sb="41" eb="42">
      <t>テン</t>
    </rPh>
    <rPh sb="43" eb="44">
      <t>ワ</t>
    </rPh>
    <rPh sb="47" eb="48">
      <t>テン</t>
    </rPh>
    <rPh sb="49" eb="50">
      <t>マ</t>
    </rPh>
    <rPh sb="53" eb="54">
      <t>テン</t>
    </rPh>
    <phoneticPr fontId="1"/>
  </si>
  <si>
    <t>第週</t>
    <rPh sb="0" eb="1">
      <t>ダイ</t>
    </rPh>
    <rPh sb="1" eb="2">
      <t>シュウ</t>
    </rPh>
    <phoneticPr fontId="1"/>
  </si>
  <si>
    <t>４月３０日（土）</t>
    <rPh sb="1" eb="2">
      <t>ガツ</t>
    </rPh>
    <rPh sb="4" eb="5">
      <t>ニチ</t>
    </rPh>
    <rPh sb="6" eb="7">
      <t>ド</t>
    </rPh>
    <phoneticPr fontId="1"/>
  </si>
  <si>
    <t>塩尻担当</t>
    <rPh sb="0" eb="2">
      <t>シオジリ</t>
    </rPh>
    <rPh sb="2" eb="4">
      <t>タントウ</t>
    </rPh>
    <phoneticPr fontId="1"/>
  </si>
  <si>
    <t>（Ａ）北側　（Ｂ）入口側</t>
    <phoneticPr fontId="1"/>
  </si>
  <si>
    <t>第二週</t>
    <rPh sb="0" eb="1">
      <t>ダイ</t>
    </rPh>
    <rPh sb="1" eb="3">
      <t>ニシュウ</t>
    </rPh>
    <phoneticPr fontId="1"/>
  </si>
  <si>
    <t>４月１７日（日）</t>
    <rPh sb="1" eb="2">
      <t>ガツ</t>
    </rPh>
    <rPh sb="4" eb="5">
      <t>ニチ</t>
    </rPh>
    <rPh sb="6" eb="7">
      <t>ニチ</t>
    </rPh>
    <phoneticPr fontId="1"/>
  </si>
  <si>
    <t>塩尻会場</t>
    <rPh sb="0" eb="2">
      <t>シオジリ</t>
    </rPh>
    <rPh sb="2" eb="4">
      <t>カイジョウ</t>
    </rPh>
    <phoneticPr fontId="1"/>
  </si>
  <si>
    <t>雨天中止</t>
    <rPh sb="0" eb="2">
      <t>ウテン</t>
    </rPh>
    <rPh sb="2" eb="4">
      <t>チュウシ</t>
    </rPh>
    <phoneticPr fontId="1"/>
  </si>
  <si>
    <t>安曇野</t>
    <rPh sb="0" eb="3">
      <t>あずみの</t>
    </rPh>
    <phoneticPr fontId="1" type="Hiragana" alignment="distributed"/>
  </si>
  <si>
    <t>信越連盟春季大会　中南信ブロック予選　（リーグ戦）</t>
    <rPh sb="0" eb="2">
      <t>シンエツ</t>
    </rPh>
    <rPh sb="2" eb="4">
      <t>レンメイ</t>
    </rPh>
    <rPh sb="4" eb="6">
      <t>シュンキ</t>
    </rPh>
    <rPh sb="6" eb="8">
      <t>タイカイ</t>
    </rPh>
    <rPh sb="9" eb="10">
      <t>チュウ</t>
    </rPh>
    <rPh sb="10" eb="12">
      <t>ナンシン</t>
    </rPh>
    <rPh sb="16" eb="18">
      <t>ヨセン</t>
    </rPh>
    <rPh sb="23" eb="24">
      <t>セン</t>
    </rPh>
    <phoneticPr fontId="1"/>
  </si>
  <si>
    <t>高家スポーツ広場</t>
    <rPh sb="0" eb="2">
      <t>たきべ</t>
    </rPh>
    <rPh sb="6" eb="8">
      <t>ひろば</t>
    </rPh>
    <phoneticPr fontId="1" type="Hiragana" alignment="distributed"/>
  </si>
  <si>
    <t>試合日　平成 ２８年 ４月 ２４日(日)</t>
    <rPh sb="18" eb="19">
      <t>にち</t>
    </rPh>
    <phoneticPr fontId="1" type="Hiragana" alignment="distributed"/>
  </si>
  <si>
    <t>第三週</t>
    <rPh sb="0" eb="1">
      <t>ダイ</t>
    </rPh>
    <rPh sb="1" eb="2">
      <t>サン</t>
    </rPh>
    <rPh sb="2" eb="3">
      <t>シュウ</t>
    </rPh>
    <phoneticPr fontId="1"/>
  </si>
  <si>
    <t>第一試合</t>
    <rPh sb="0" eb="1">
      <t>だい</t>
    </rPh>
    <rPh sb="1" eb="2">
      <t>いち</t>
    </rPh>
    <rPh sb="2" eb="4">
      <t>しあい</t>
    </rPh>
    <phoneticPr fontId="1" type="Hiragana" alignment="distributed"/>
  </si>
  <si>
    <t>豊科</t>
    <rPh sb="0" eb="2">
      <t>とよしな</t>
    </rPh>
    <phoneticPr fontId="1" type="Hiragana" alignment="distributed"/>
  </si>
  <si>
    <t>大町白馬</t>
    <rPh sb="0" eb="2">
      <t>おおまち</t>
    </rPh>
    <rPh sb="2" eb="4">
      <t>はくば</t>
    </rPh>
    <phoneticPr fontId="1" type="Hiragana" alignment="distributed"/>
  </si>
  <si>
    <t>清澤</t>
    <rPh sb="0" eb="2">
      <t>きよさわ</t>
    </rPh>
    <phoneticPr fontId="1" type="Hiragana" alignment="distributed"/>
  </si>
  <si>
    <t>堀</t>
    <rPh sb="0" eb="1">
      <t>ほり</t>
    </rPh>
    <phoneticPr fontId="1" type="Hiragana" alignment="distributed"/>
  </si>
  <si>
    <t>遠藤・宮澤</t>
    <rPh sb="0" eb="2">
      <t>えんどう</t>
    </rPh>
    <rPh sb="3" eb="5">
      <t>みやざわ</t>
    </rPh>
    <phoneticPr fontId="1" type="Hiragana" alignment="distributed"/>
  </si>
  <si>
    <t>赤坂</t>
    <rPh sb="0" eb="2">
      <t>あかさか</t>
    </rPh>
    <phoneticPr fontId="1" type="Hiragana" alignment="distributed"/>
  </si>
  <si>
    <t>第二試合</t>
    <rPh sb="0" eb="1">
      <t>だい</t>
    </rPh>
    <rPh sb="1" eb="2">
      <t>に</t>
    </rPh>
    <rPh sb="2" eb="4">
      <t>しあい</t>
    </rPh>
    <phoneticPr fontId="1" type="Hiragana" alignment="distributed"/>
  </si>
  <si>
    <t>第三試合</t>
    <rPh sb="0" eb="1">
      <t>だい</t>
    </rPh>
    <rPh sb="1" eb="2">
      <t>さん</t>
    </rPh>
    <rPh sb="2" eb="4">
      <t>しあい</t>
    </rPh>
    <phoneticPr fontId="1" type="Hiragana" alignment="distributed"/>
  </si>
  <si>
    <t>第四試合</t>
    <rPh sb="0" eb="1">
      <t>だい</t>
    </rPh>
    <rPh sb="1" eb="2">
      <t>よん</t>
    </rPh>
    <rPh sb="2" eb="4">
      <t>しあい</t>
    </rPh>
    <phoneticPr fontId="1" type="Hiragana" alignment="distributed"/>
  </si>
  <si>
    <t>下里・福岡</t>
    <rPh sb="0" eb="2">
      <t>しもさと</t>
    </rPh>
    <rPh sb="3" eb="5">
      <t>ふくおか</t>
    </rPh>
    <phoneticPr fontId="1" type="Hiragana" alignment="distributed"/>
  </si>
  <si>
    <t>宮瀬・清澤</t>
    <rPh sb="0" eb="2">
      <t>みやせ</t>
    </rPh>
    <rPh sb="3" eb="5">
      <t>きよさわ</t>
    </rPh>
    <phoneticPr fontId="1" type="Hiragana" alignment="distributed"/>
  </si>
  <si>
    <t>Ｘ</t>
    <phoneticPr fontId="1" type="Hiragana" alignment="distributed"/>
  </si>
  <si>
    <t>平山（２）・花岡・遠藤</t>
    <rPh sb="0" eb="2">
      <t>ひらやま</t>
    </rPh>
    <rPh sb="6" eb="8">
      <t>はなおか</t>
    </rPh>
    <rPh sb="9" eb="11">
      <t>えんどう</t>
    </rPh>
    <phoneticPr fontId="1" type="Hiragana" alignment="distributed"/>
  </si>
  <si>
    <t>平山・松澤</t>
    <rPh sb="0" eb="2">
      <t>ひらやま</t>
    </rPh>
    <rPh sb="3" eb="5">
      <t>まつざわ</t>
    </rPh>
    <phoneticPr fontId="1" type="Hiragana" alignment="distributed"/>
  </si>
  <si>
    <t>I</t>
    <phoneticPr fontId="1"/>
  </si>
  <si>
    <t>D</t>
    <phoneticPr fontId="1"/>
  </si>
  <si>
    <t>E</t>
    <phoneticPr fontId="1"/>
  </si>
  <si>
    <t>A</t>
    <phoneticPr fontId="1"/>
  </si>
  <si>
    <t>C</t>
    <phoneticPr fontId="1"/>
  </si>
  <si>
    <t>B</t>
    <phoneticPr fontId="1"/>
  </si>
  <si>
    <t>F</t>
    <phoneticPr fontId="1"/>
  </si>
  <si>
    <t>J</t>
    <phoneticPr fontId="1"/>
  </si>
  <si>
    <t>M</t>
    <phoneticPr fontId="1"/>
  </si>
  <si>
    <t>G</t>
    <phoneticPr fontId="1"/>
  </si>
  <si>
    <t>K</t>
    <phoneticPr fontId="1"/>
  </si>
  <si>
    <t>L</t>
    <phoneticPr fontId="1"/>
  </si>
  <si>
    <t>飯田</t>
    <rPh sb="0" eb="2">
      <t>いいだ</t>
    </rPh>
    <phoneticPr fontId="1" type="Hiragana" alignment="distributed"/>
  </si>
  <si>
    <t>松本北</t>
    <rPh sb="0" eb="2">
      <t>まつもと</t>
    </rPh>
    <rPh sb="2" eb="3">
      <t>きた</t>
    </rPh>
    <phoneticPr fontId="1" type="Hiragana" alignment="distributed"/>
  </si>
  <si>
    <t>登内・福与・滝澤</t>
    <rPh sb="0" eb="2">
      <t>とのうち</t>
    </rPh>
    <rPh sb="3" eb="5">
      <t>ふくよ</t>
    </rPh>
    <rPh sb="6" eb="8">
      <t>たきざわ</t>
    </rPh>
    <phoneticPr fontId="1" type="Hiragana" alignment="distributed"/>
  </si>
  <si>
    <t>篠田</t>
    <rPh sb="0" eb="2">
      <t>しのだ</t>
    </rPh>
    <phoneticPr fontId="1" type="Hiragana" alignment="distributed"/>
  </si>
  <si>
    <t>高島・榊原</t>
    <rPh sb="0" eb="2">
      <t>たかしま</t>
    </rPh>
    <rPh sb="3" eb="5">
      <t>さかきばら</t>
    </rPh>
    <phoneticPr fontId="1" type="Hiragana" alignment="distributed"/>
  </si>
  <si>
    <t>常田</t>
    <rPh sb="0" eb="2">
      <t>ときだ</t>
    </rPh>
    <phoneticPr fontId="1" type="Hiragana" alignment="distributed"/>
  </si>
  <si>
    <t>篠田（２）・熊谷大生・熊谷澪央</t>
    <rPh sb="0" eb="2">
      <t>しのだ</t>
    </rPh>
    <rPh sb="6" eb="8">
      <t>くまがい</t>
    </rPh>
    <rPh sb="8" eb="9">
      <t>だい</t>
    </rPh>
    <rPh sb="9" eb="10">
      <t>き</t>
    </rPh>
    <rPh sb="11" eb="13">
      <t>くまがい</t>
    </rPh>
    <rPh sb="13" eb="14">
      <t>れ</t>
    </rPh>
    <rPh sb="14" eb="15">
      <t>お</t>
    </rPh>
    <phoneticPr fontId="1" type="Hiragana" alignment="distributed"/>
  </si>
  <si>
    <t>滝澤</t>
    <rPh sb="0" eb="2">
      <t>たきざわ</t>
    </rPh>
    <phoneticPr fontId="1" type="Hiragana" alignment="distributed"/>
  </si>
  <si>
    <t>深澤・百瀬</t>
    <rPh sb="0" eb="2">
      <t>ふかざわ</t>
    </rPh>
    <rPh sb="3" eb="5">
      <t>ももせ</t>
    </rPh>
    <phoneticPr fontId="1" type="Hiragana" alignment="distributed"/>
  </si>
  <si>
    <t>三郷</t>
    <rPh sb="0" eb="2">
      <t>みさと</t>
    </rPh>
    <phoneticPr fontId="1" type="Hiragana" alignment="distributed"/>
  </si>
  <si>
    <t>安曇野穂高</t>
    <rPh sb="0" eb="3">
      <t>あずみの</t>
    </rPh>
    <rPh sb="3" eb="5">
      <t>ほたか</t>
    </rPh>
    <phoneticPr fontId="1" type="Hiragana" alignment="distributed"/>
  </si>
  <si>
    <t>久保田勇利</t>
    <rPh sb="0" eb="3">
      <t>くぼた</t>
    </rPh>
    <rPh sb="3" eb="4">
      <t>ゆう</t>
    </rPh>
    <rPh sb="4" eb="5">
      <t>り</t>
    </rPh>
    <phoneticPr fontId="1" type="Hiragana" alignment="distributed"/>
  </si>
  <si>
    <t>保科</t>
    <rPh sb="0" eb="2">
      <t>ほしな</t>
    </rPh>
    <phoneticPr fontId="1" type="Hiragana" alignment="distributed"/>
  </si>
  <si>
    <t>久保田勇利・古川</t>
    <rPh sb="0" eb="3">
      <t>くぼた</t>
    </rPh>
    <rPh sb="3" eb="4">
      <t>ゆう</t>
    </rPh>
    <rPh sb="4" eb="5">
      <t>り</t>
    </rPh>
    <rPh sb="6" eb="8">
      <t>ふるかわ</t>
    </rPh>
    <phoneticPr fontId="1" type="Hiragana" alignment="distributed"/>
  </si>
  <si>
    <t>中澤・酒井</t>
    <rPh sb="0" eb="2">
      <t>なかざわ</t>
    </rPh>
    <rPh sb="3" eb="5">
      <t>さかい</t>
    </rPh>
    <phoneticPr fontId="1" type="Hiragana" alignment="distributed"/>
  </si>
  <si>
    <t>４回コールド</t>
    <rPh sb="1" eb="2">
      <t>かい</t>
    </rPh>
    <phoneticPr fontId="1" type="Hiragana" alignment="distributed"/>
  </si>
  <si>
    <t>鹿川堅守・南澤・平林大輝・坂井</t>
    <rPh sb="0" eb="1">
      <t>しか</t>
    </rPh>
    <rPh sb="1" eb="2">
      <t>がわ</t>
    </rPh>
    <rPh sb="2" eb="4">
      <t>けんしゅ</t>
    </rPh>
    <rPh sb="5" eb="7">
      <t>みなみさわ</t>
    </rPh>
    <rPh sb="8" eb="10">
      <t>ひらばやし</t>
    </rPh>
    <rPh sb="10" eb="12">
      <t>だいき</t>
    </rPh>
    <rPh sb="13" eb="15">
      <t>さかい</t>
    </rPh>
    <phoneticPr fontId="1" type="Hiragana" alignment="distributed"/>
  </si>
  <si>
    <t>猪股・野本享佑</t>
    <rPh sb="0" eb="2">
      <t>いのまた</t>
    </rPh>
    <rPh sb="3" eb="5">
      <t>のもと</t>
    </rPh>
    <rPh sb="5" eb="6">
      <t>きょう</t>
    </rPh>
    <rPh sb="6" eb="7">
      <t>すけ</t>
    </rPh>
    <phoneticPr fontId="1" type="Hiragana" alignment="distributed"/>
  </si>
  <si>
    <t>前山・南澤・保科・寺嶋</t>
    <rPh sb="0" eb="2">
      <t>まえやま</t>
    </rPh>
    <rPh sb="3" eb="5">
      <t>みなみさわ</t>
    </rPh>
    <rPh sb="6" eb="8">
      <t>ほしな</t>
    </rPh>
    <rPh sb="9" eb="11">
      <t>てらしま</t>
    </rPh>
    <phoneticPr fontId="1" type="Hiragana" alignment="distributed"/>
  </si>
  <si>
    <t>前山（２）・坂井</t>
    <rPh sb="0" eb="2">
      <t>まえやま</t>
    </rPh>
    <rPh sb="6" eb="8">
      <t>さかい</t>
    </rPh>
    <phoneticPr fontId="1" type="Hiragana" alignment="distributed"/>
  </si>
  <si>
    <t>吉原・平林大輝・市川</t>
    <rPh sb="0" eb="2">
      <t>よしはら</t>
    </rPh>
    <rPh sb="3" eb="5">
      <t>ひらばやし</t>
    </rPh>
    <rPh sb="5" eb="7">
      <t>だいき</t>
    </rPh>
    <rPh sb="8" eb="10">
      <t>いちかわ</t>
    </rPh>
    <phoneticPr fontId="1" type="Hiragana" alignment="distributed"/>
  </si>
  <si>
    <t>塩尻</t>
    <rPh sb="0" eb="2">
      <t>しおじり</t>
    </rPh>
    <phoneticPr fontId="1" type="Hiragana" alignment="distributed"/>
  </si>
  <si>
    <t>松本南</t>
    <rPh sb="0" eb="2">
      <t>まつもと</t>
    </rPh>
    <rPh sb="2" eb="3">
      <t>みなみ</t>
    </rPh>
    <phoneticPr fontId="1" type="Hiragana" alignment="distributed"/>
  </si>
  <si>
    <t>石橋・小松</t>
    <rPh sb="0" eb="2">
      <t>いしばし</t>
    </rPh>
    <rPh sb="3" eb="5">
      <t>こまつ</t>
    </rPh>
    <phoneticPr fontId="1" type="Hiragana" alignment="distributed"/>
  </si>
  <si>
    <t>宮原</t>
    <rPh sb="0" eb="2">
      <t>みやはら</t>
    </rPh>
    <phoneticPr fontId="1" type="Hiragana" alignment="distributed"/>
  </si>
  <si>
    <t>山口・百瀬和真・舩坂</t>
    <rPh sb="0" eb="2">
      <t>やまぐち</t>
    </rPh>
    <rPh sb="3" eb="5">
      <t>ももせ</t>
    </rPh>
    <rPh sb="5" eb="7">
      <t>かずま</t>
    </rPh>
    <rPh sb="8" eb="10">
      <t>ふなさか</t>
    </rPh>
    <phoneticPr fontId="1" type="Hiragana" alignment="distributed"/>
  </si>
  <si>
    <t>渡辺劍真</t>
    <rPh sb="0" eb="2">
      <t>わたなべ</t>
    </rPh>
    <rPh sb="2" eb="3">
      <t>けん</t>
    </rPh>
    <rPh sb="3" eb="4">
      <t>しん</t>
    </rPh>
    <phoneticPr fontId="1" type="Hiragana" alignment="distributed"/>
  </si>
  <si>
    <t>石橋</t>
    <rPh sb="0" eb="2">
      <t>いしばし</t>
    </rPh>
    <phoneticPr fontId="1" type="Hiragana" alignment="distributed"/>
  </si>
  <si>
    <t>塚本</t>
    <rPh sb="0" eb="2">
      <t>つかもと</t>
    </rPh>
    <phoneticPr fontId="1" type="Hiragana" alignment="distributed"/>
  </si>
  <si>
    <t>百瀬和真</t>
    <rPh sb="0" eb="2">
      <t>ももせ</t>
    </rPh>
    <rPh sb="2" eb="4">
      <t>かずま</t>
    </rPh>
    <phoneticPr fontId="1" type="Hiragana" alignment="distributed"/>
  </si>
  <si>
    <t>堀金</t>
    <rPh sb="0" eb="2">
      <t>ほりがね</t>
    </rPh>
    <phoneticPr fontId="1" type="Hiragana" alignment="distributed"/>
  </si>
  <si>
    <t>丸山</t>
    <rPh sb="0" eb="2">
      <t>まるやま</t>
    </rPh>
    <phoneticPr fontId="1" type="Hiragana" alignment="distributed"/>
  </si>
  <si>
    <t>奥田</t>
    <rPh sb="0" eb="2">
      <t>おくだ</t>
    </rPh>
    <phoneticPr fontId="1" type="Hiragana" alignment="distributed"/>
  </si>
  <si>
    <t>猪股・小野・野本享佑</t>
    <rPh sb="0" eb="2">
      <t>いのまた</t>
    </rPh>
    <rPh sb="3" eb="5">
      <t>おの</t>
    </rPh>
    <rPh sb="6" eb="8">
      <t>のもと</t>
    </rPh>
    <rPh sb="8" eb="9">
      <t>きょう</t>
    </rPh>
    <rPh sb="9" eb="10">
      <t>すけ</t>
    </rPh>
    <phoneticPr fontId="1" type="Hiragana" alignment="distributed"/>
  </si>
  <si>
    <t>奥田・岩倉</t>
    <rPh sb="0" eb="2">
      <t>おくだ</t>
    </rPh>
    <rPh sb="3" eb="5">
      <t>いわくら</t>
    </rPh>
    <phoneticPr fontId="1" type="Hiragana" alignment="distributed"/>
  </si>
  <si>
    <t>唐澤・丸山・平林</t>
    <rPh sb="0" eb="2">
      <t>からさわ</t>
    </rPh>
    <rPh sb="3" eb="5">
      <t>まるやま</t>
    </rPh>
    <rPh sb="6" eb="8">
      <t>ひらばやし</t>
    </rPh>
    <phoneticPr fontId="1" type="Hiragana" alignment="distributed"/>
  </si>
  <si>
    <t>山田・中林・百瀬和真</t>
    <rPh sb="0" eb="2">
      <t>やまだ</t>
    </rPh>
    <rPh sb="3" eb="5">
      <t>なかばやし</t>
    </rPh>
    <rPh sb="6" eb="8">
      <t>ももせ</t>
    </rPh>
    <rPh sb="8" eb="10">
      <t>かずま</t>
    </rPh>
    <phoneticPr fontId="1" type="Hiragana" alignment="distributed"/>
  </si>
  <si>
    <t>熊谷大生・森本</t>
    <rPh sb="0" eb="2">
      <t>くまがい</t>
    </rPh>
    <rPh sb="2" eb="3">
      <t>だい</t>
    </rPh>
    <rPh sb="3" eb="4">
      <t>き</t>
    </rPh>
    <rPh sb="5" eb="7">
      <t>もりもと</t>
    </rPh>
    <phoneticPr fontId="1" type="Hiragana" alignment="distributed"/>
  </si>
  <si>
    <t>鈴木・篠田</t>
    <rPh sb="0" eb="2">
      <t>すずき</t>
    </rPh>
    <rPh sb="3" eb="5">
      <t>しのだ</t>
    </rPh>
    <phoneticPr fontId="1" type="Hiragana" alignment="distributed"/>
  </si>
  <si>
    <t>熊谷澪央</t>
    <rPh sb="0" eb="2">
      <t>くまがい</t>
    </rPh>
    <rPh sb="2" eb="3">
      <t>れ</t>
    </rPh>
    <rPh sb="3" eb="4">
      <t>お</t>
    </rPh>
    <phoneticPr fontId="1" type="Hiragana" alignment="distributed"/>
  </si>
  <si>
    <t>篠田・熊谷大生</t>
    <rPh sb="0" eb="2">
      <t>しのだ</t>
    </rPh>
    <rPh sb="3" eb="5">
      <t>くまがい</t>
    </rPh>
    <rPh sb="5" eb="6">
      <t>だい</t>
    </rPh>
    <rPh sb="6" eb="7">
      <t>き</t>
    </rPh>
    <phoneticPr fontId="1" type="Hiragana" alignment="distributed"/>
  </si>
  <si>
    <t>西島</t>
    <rPh sb="0" eb="2">
      <t>にしじま</t>
    </rPh>
    <phoneticPr fontId="1" type="Hiragana" alignment="distributed"/>
  </si>
  <si>
    <t>５回コールド</t>
    <rPh sb="1" eb="2">
      <t>かい</t>
    </rPh>
    <phoneticPr fontId="1" type="Hiragana" alignment="distributed"/>
  </si>
  <si>
    <t>安曇野穂高</t>
    <rPh sb="0" eb="3">
      <t>あづみの</t>
    </rPh>
    <rPh sb="3" eb="5">
      <t>ほたか</t>
    </rPh>
    <phoneticPr fontId="1" type="Hiragana" alignment="distributed"/>
  </si>
  <si>
    <t>前山・寺嶋</t>
    <rPh sb="0" eb="2">
      <t>まえやま</t>
    </rPh>
    <rPh sb="3" eb="5">
      <t>てらしま</t>
    </rPh>
    <phoneticPr fontId="1" type="Hiragana" alignment="distributed"/>
  </si>
  <si>
    <t>波田</t>
    <rPh sb="0" eb="2">
      <t>はた</t>
    </rPh>
    <phoneticPr fontId="1" type="Hiragana" alignment="distributed"/>
  </si>
  <si>
    <t>百瀬・深澤</t>
    <rPh sb="0" eb="2">
      <t>ももせ</t>
    </rPh>
    <rPh sb="3" eb="5">
      <t>ふかざわ</t>
    </rPh>
    <phoneticPr fontId="1" type="Hiragana" alignment="distributed"/>
  </si>
  <si>
    <t>青木</t>
    <rPh sb="0" eb="2">
      <t>あおき</t>
    </rPh>
    <phoneticPr fontId="1" type="Hiragana" alignment="distributed"/>
  </si>
  <si>
    <t>牛丸</t>
    <rPh sb="0" eb="2">
      <t>うしまる</t>
    </rPh>
    <phoneticPr fontId="1" type="Hiragana" alignment="distributed"/>
  </si>
  <si>
    <t>百瀬</t>
    <rPh sb="0" eb="2">
      <t>ももせ</t>
    </rPh>
    <phoneticPr fontId="1" type="Hiragana" alignment="distributed"/>
  </si>
  <si>
    <t>保高（２）</t>
    <rPh sb="0" eb="2">
      <t>ほたか</t>
    </rPh>
    <phoneticPr fontId="1" type="Hiragana" alignment="distributed"/>
  </si>
  <si>
    <t>牛丸・朝比奈</t>
    <rPh sb="0" eb="2">
      <t>うしまる</t>
    </rPh>
    <rPh sb="3" eb="6">
      <t>あさひな</t>
    </rPh>
    <phoneticPr fontId="1" type="Hiragana" alignment="distributed"/>
  </si>
  <si>
    <t>逸見（２）・保高・牛丸</t>
    <rPh sb="0" eb="2">
      <t>へんみ</t>
    </rPh>
    <rPh sb="6" eb="8">
      <t>ほたか</t>
    </rPh>
    <rPh sb="9" eb="11">
      <t>うしまる</t>
    </rPh>
    <phoneticPr fontId="1" type="Hiragana" alignment="distributed"/>
  </si>
  <si>
    <t>太田創士・關</t>
    <rPh sb="0" eb="2">
      <t>おおた</t>
    </rPh>
    <rPh sb="2" eb="3">
      <t>そう</t>
    </rPh>
    <rPh sb="3" eb="4">
      <t>し</t>
    </rPh>
    <rPh sb="5" eb="6">
      <t>せき</t>
    </rPh>
    <phoneticPr fontId="1" type="Hiragana" alignment="distributed"/>
  </si>
  <si>
    <t>吉原・坂井</t>
    <rPh sb="0" eb="2">
      <t>よしはら</t>
    </rPh>
    <rPh sb="3" eb="5">
      <t>さかい</t>
    </rPh>
    <phoneticPr fontId="1" type="Hiragana" alignment="distributed"/>
  </si>
  <si>
    <t>H</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</si>
</sst>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BNum3][$-411]0"/>
    <numFmt numFmtId="177" formatCode="0.0000"/>
    <numFmt numFmtId="178" formatCode="0_ "/>
    <numFmt numFmtId="179" formatCode="0.000"/>
    <numFmt numFmtId="180" formatCode="0.000_ "/>
  </numFmts>
  <fonts count="34">
    <font>
      <sz val="11"/>
      <color theme="1"/>
      <name val="ＭＳ Ｐゴシック"/>
      <family val="3"/>
      <charset val="128"/>
      <scheme val="minor"/>
    </font>
    <font>
      <sz val="6"/>
      <name val="ＭＳ Ｐゴシック"/>
      <family val="3"/>
      <charset val="128"/>
    </font>
    <font>
      <b/>
      <sz val="18"/>
      <color indexed="8"/>
      <name val="ＭＳ Ｐ明朝"/>
      <family val="1"/>
      <charset val="128"/>
    </font>
    <font>
      <sz val="11"/>
      <color indexed="8"/>
      <name val="ＭＳ Ｐ明朝"/>
      <family val="1"/>
      <charset val="128"/>
    </font>
    <font>
      <sz val="14"/>
      <color indexed="8"/>
      <name val="ＭＳ Ｐ明朝"/>
      <family val="1"/>
      <charset val="128"/>
    </font>
    <font>
      <sz val="12"/>
      <color indexed="8"/>
      <name val="ＭＳ Ｐ明朝"/>
      <family val="1"/>
      <charset val="128"/>
    </font>
    <font>
      <b/>
      <sz val="14"/>
      <color indexed="8"/>
      <name val="ＭＳ Ｐ明朝"/>
      <family val="1"/>
      <charset val="128"/>
    </font>
    <font>
      <b/>
      <sz val="12"/>
      <color indexed="8"/>
      <name val="ＭＳ Ｐ明朝"/>
      <family val="1"/>
      <charset val="128"/>
    </font>
    <font>
      <b/>
      <sz val="11"/>
      <color indexed="8"/>
      <name val="ＭＳ Ｐ明朝"/>
      <family val="1"/>
      <charset val="128"/>
    </font>
    <font>
      <sz val="14"/>
      <color indexed="8"/>
      <name val="ＭＳ Ｐ明朝"/>
      <family val="1"/>
      <charset val="128"/>
    </font>
    <font>
      <sz val="6"/>
      <name val="ＭＳ Ｐゴシック"/>
      <family val="3"/>
      <charset val="128"/>
    </font>
    <font>
      <sz val="11"/>
      <color indexed="8"/>
      <name val="ＭＳ Ｐ明朝"/>
      <family val="1"/>
      <charset val="128"/>
    </font>
    <font>
      <sz val="12"/>
      <color indexed="8"/>
      <name val="ＭＳ Ｐ明朝"/>
      <family val="1"/>
      <charset val="128"/>
    </font>
    <font>
      <sz val="11"/>
      <name val="ＭＳ Ｐゴシック"/>
      <family val="3"/>
      <charset val="128"/>
    </font>
    <font>
      <b/>
      <sz val="14"/>
      <name val="ＭＳ Ｐ明朝"/>
      <family val="1"/>
      <charset val="128"/>
    </font>
    <font>
      <sz val="6"/>
      <name val="ＭＳ Ｐゴシック"/>
      <family val="3"/>
      <charset val="128"/>
      <scheme val="minor"/>
    </font>
    <font>
      <b/>
      <sz val="10"/>
      <name val="ＭＳ Ｐ明朝"/>
      <family val="1"/>
      <charset val="128"/>
    </font>
    <font>
      <b/>
      <sz val="12"/>
      <name val="ＭＳ Ｐ明朝"/>
      <family val="1"/>
      <charset val="128"/>
    </font>
    <font>
      <b/>
      <sz val="16"/>
      <name val="ＭＳ Ｐ明朝"/>
      <family val="1"/>
      <charset val="128"/>
    </font>
    <font>
      <b/>
      <sz val="11"/>
      <name val="ＭＳ Ｐ明朝"/>
      <family val="1"/>
      <charset val="128"/>
    </font>
    <font>
      <sz val="12"/>
      <name val="ＭＳ Ｐ明朝"/>
      <family val="1"/>
      <charset val="128"/>
    </font>
    <font>
      <sz val="11"/>
      <name val="ＭＳ Ｐ明朝"/>
      <family val="1"/>
      <charset val="128"/>
    </font>
    <font>
      <b/>
      <sz val="6"/>
      <name val="ＭＳ Ｐ明朝"/>
      <family val="1"/>
      <charset val="128"/>
    </font>
    <font>
      <b/>
      <sz val="9"/>
      <name val="ＭＳ Ｐ明朝"/>
      <family val="1"/>
      <charset val="128"/>
    </font>
    <font>
      <b/>
      <sz val="14"/>
      <name val="ＭＳ Ｐゴシック"/>
      <family val="3"/>
      <charset val="128"/>
    </font>
    <font>
      <b/>
      <sz val="11"/>
      <name val="ＭＳ Ｐゴシック"/>
      <family val="3"/>
      <charset val="128"/>
    </font>
    <font>
      <sz val="8"/>
      <name val="ＭＳ Ｐゴシック"/>
      <family val="3"/>
      <charset val="128"/>
    </font>
    <font>
      <b/>
      <sz val="12"/>
      <name val="ＭＳ Ｐゴシック"/>
      <family val="3"/>
      <charset val="128"/>
    </font>
    <font>
      <b/>
      <sz val="12"/>
      <color rgb="FFFF0000"/>
      <name val="ＭＳ Ｐ明朝"/>
      <family val="1"/>
      <charset val="128"/>
    </font>
    <font>
      <sz val="12"/>
      <color rgb="FFFF0000"/>
      <name val="ＭＳ Ｐ明朝"/>
      <family val="1"/>
      <charset val="128"/>
    </font>
    <font>
      <b/>
      <sz val="10"/>
      <color rgb="FFFF0000"/>
      <name val="ＭＳ Ｐ明朝"/>
      <family val="1"/>
      <charset val="128"/>
    </font>
    <font>
      <b/>
      <sz val="9"/>
      <color rgb="FFFF0000"/>
      <name val="ＭＳ Ｐ明朝"/>
      <family val="1"/>
      <charset val="128"/>
    </font>
    <font>
      <b/>
      <sz val="11"/>
      <color rgb="FFFF0000"/>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alignment vertical="center"/>
    </xf>
    <xf numFmtId="0" fontId="13" fillId="0" borderId="0"/>
    <xf numFmtId="0" fontId="13" fillId="0" borderId="0"/>
  </cellStyleXfs>
  <cellXfs count="300">
    <xf numFmtId="0" fontId="0" fillId="0" borderId="0" xfId="0">
      <alignment vertical="center"/>
    </xf>
    <xf numFmtId="0" fontId="3" fillId="0" borderId="0" xfId="0" applyFont="1">
      <alignment vertical="center"/>
    </xf>
    <xf numFmtId="0" fontId="3"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11" fillId="0" borderId="0" xfId="0" applyFont="1">
      <alignment vertical="center"/>
    </xf>
    <xf numFmtId="0" fontId="14" fillId="0" borderId="0" xfId="1" applyFont="1" applyBorder="1" applyAlignment="1">
      <alignment horizontal="center" vertical="center"/>
    </xf>
    <xf numFmtId="0" fontId="16" fillId="0" borderId="0" xfId="1" applyFont="1" applyAlignment="1">
      <alignment horizontal="center" vertical="center"/>
    </xf>
    <xf numFmtId="0" fontId="17" fillId="0" borderId="0" xfId="1" applyFont="1" applyAlignment="1">
      <alignment vertical="center"/>
    </xf>
    <xf numFmtId="0" fontId="18" fillId="0" borderId="0" xfId="1" applyFont="1" applyBorder="1" applyAlignment="1">
      <alignment horizontal="center" vertical="center"/>
    </xf>
    <xf numFmtId="0" fontId="17" fillId="0" borderId="3" xfId="1" applyFont="1" applyFill="1" applyBorder="1" applyAlignment="1">
      <alignment horizontal="center" vertical="center" wrapText="1"/>
    </xf>
    <xf numFmtId="0" fontId="17" fillId="0" borderId="4" xfId="1" applyFont="1" applyBorder="1" applyAlignment="1">
      <alignment horizontal="center" vertical="center"/>
    </xf>
    <xf numFmtId="0" fontId="17" fillId="0" borderId="1" xfId="1" applyFont="1" applyBorder="1" applyAlignment="1">
      <alignment horizontal="center" vertical="center"/>
    </xf>
    <xf numFmtId="0" fontId="17" fillId="0" borderId="0" xfId="1" applyFont="1" applyBorder="1" applyAlignment="1">
      <alignment horizontal="center" vertical="center"/>
    </xf>
    <xf numFmtId="0" fontId="17" fillId="0" borderId="10" xfId="1" applyFont="1" applyBorder="1" applyAlignment="1">
      <alignment horizontal="center" vertical="center"/>
    </xf>
    <xf numFmtId="0" fontId="17" fillId="0" borderId="7" xfId="1" applyFont="1" applyFill="1" applyBorder="1" applyAlignment="1">
      <alignment horizontal="left" vertical="center" wrapText="1"/>
    </xf>
    <xf numFmtId="0" fontId="20" fillId="0" borderId="8" xfId="1" applyFont="1" applyFill="1" applyBorder="1" applyAlignment="1">
      <alignment horizontal="right" vertical="center" wrapText="1"/>
    </xf>
    <xf numFmtId="0" fontId="20" fillId="0" borderId="8" xfId="1" applyFont="1" applyFill="1" applyBorder="1" applyAlignment="1">
      <alignment vertical="center" wrapText="1"/>
    </xf>
    <xf numFmtId="0" fontId="17" fillId="0" borderId="9" xfId="1" applyFont="1" applyFill="1" applyBorder="1" applyAlignment="1">
      <alignment horizontal="right" vertical="center" wrapText="1"/>
    </xf>
    <xf numFmtId="0" fontId="16" fillId="0" borderId="9" xfId="1" applyFont="1" applyFill="1" applyBorder="1" applyAlignment="1">
      <alignment horizontal="right" vertical="center" wrapText="1"/>
    </xf>
    <xf numFmtId="0" fontId="17" fillId="0" borderId="0" xfId="1" applyFont="1" applyAlignment="1">
      <alignment horizontal="center" vertical="center"/>
    </xf>
    <xf numFmtId="0" fontId="17" fillId="0" borderId="0" xfId="1" applyFont="1" applyAlignment="1">
      <alignment horizontal="center" vertical="center" wrapText="1"/>
    </xf>
    <xf numFmtId="0" fontId="17" fillId="0" borderId="0" xfId="1" applyFont="1" applyFill="1" applyBorder="1" applyAlignment="1">
      <alignment horizontal="center" vertical="center" wrapText="1"/>
    </xf>
    <xf numFmtId="0" fontId="17" fillId="0" borderId="0" xfId="1" applyFont="1" applyFill="1" applyBorder="1" applyAlignment="1">
      <alignment vertical="center" wrapText="1"/>
    </xf>
    <xf numFmtId="0" fontId="17" fillId="0" borderId="0" xfId="1" applyFont="1" applyFill="1" applyBorder="1" applyAlignment="1">
      <alignment horizontal="right" vertical="center"/>
    </xf>
    <xf numFmtId="0" fontId="17" fillId="0" borderId="13" xfId="1" applyFont="1" applyBorder="1" applyAlignment="1">
      <alignment horizontal="center" vertical="center"/>
    </xf>
    <xf numFmtId="0" fontId="17" fillId="0" borderId="11" xfId="1" applyFont="1" applyFill="1" applyBorder="1" applyAlignment="1">
      <alignment horizontal="left" vertical="center" wrapText="1"/>
    </xf>
    <xf numFmtId="0" fontId="20" fillId="0" borderId="0" xfId="1" applyFont="1" applyFill="1" applyBorder="1" applyAlignment="1">
      <alignment horizontal="right" vertical="center" wrapText="1"/>
    </xf>
    <xf numFmtId="0" fontId="20" fillId="0" borderId="0" xfId="1" applyFont="1" applyFill="1" applyBorder="1" applyAlignment="1">
      <alignment vertical="center" wrapText="1"/>
    </xf>
    <xf numFmtId="0" fontId="16" fillId="0" borderId="12" xfId="1" applyFont="1" applyFill="1" applyBorder="1" applyAlignment="1">
      <alignment horizontal="right" vertical="center" wrapText="1"/>
    </xf>
    <xf numFmtId="0" fontId="19" fillId="0" borderId="11" xfId="1" applyFont="1" applyFill="1" applyBorder="1" applyAlignment="1">
      <alignment horizontal="left" vertical="center" wrapText="1"/>
    </xf>
    <xf numFmtId="0" fontId="17" fillId="0" borderId="12" xfId="1" applyFont="1" applyFill="1" applyBorder="1" applyAlignment="1">
      <alignment horizontal="right" vertical="center" wrapText="1"/>
    </xf>
    <xf numFmtId="0" fontId="17" fillId="0" borderId="0" xfId="1" applyFont="1" applyFill="1" applyBorder="1" applyAlignment="1">
      <alignment horizontal="center" vertical="center"/>
    </xf>
    <xf numFmtId="0" fontId="17" fillId="0" borderId="0" xfId="1" applyFont="1" applyFill="1" applyBorder="1" applyAlignment="1">
      <alignment horizontal="left" vertical="center" wrapText="1"/>
    </xf>
    <xf numFmtId="0" fontId="22" fillId="0" borderId="0" xfId="1" applyFont="1" applyAlignment="1">
      <alignment horizontal="center" vertical="center"/>
    </xf>
    <xf numFmtId="0" fontId="19" fillId="0" borderId="12" xfId="1" applyFont="1" applyFill="1" applyBorder="1" applyAlignment="1">
      <alignment horizontal="right" vertical="center" wrapText="1"/>
    </xf>
    <xf numFmtId="0" fontId="17" fillId="0" borderId="13" xfId="1" applyFont="1" applyBorder="1" applyAlignment="1">
      <alignment vertical="center"/>
    </xf>
    <xf numFmtId="0" fontId="17" fillId="0" borderId="0" xfId="1" applyFont="1" applyBorder="1" applyAlignment="1">
      <alignment vertical="center"/>
    </xf>
    <xf numFmtId="0" fontId="17" fillId="0" borderId="0" xfId="1" applyFont="1" applyFill="1" applyBorder="1" applyAlignment="1">
      <alignment horizontal="left" vertical="center"/>
    </xf>
    <xf numFmtId="0" fontId="19" fillId="0" borderId="0" xfId="1" applyFont="1" applyAlignment="1">
      <alignment horizontal="center" vertical="center" wrapText="1"/>
    </xf>
    <xf numFmtId="0" fontId="16" fillId="0" borderId="11" xfId="1" applyFont="1" applyFill="1" applyBorder="1" applyAlignment="1">
      <alignment horizontal="left" vertical="center" wrapText="1"/>
    </xf>
    <xf numFmtId="0" fontId="17" fillId="0" borderId="16" xfId="1" applyFont="1" applyBorder="1" applyAlignment="1">
      <alignment horizontal="center" vertical="center"/>
    </xf>
    <xf numFmtId="0" fontId="17" fillId="0" borderId="14" xfId="1" applyFont="1" applyFill="1" applyBorder="1" applyAlignment="1">
      <alignment horizontal="right" vertical="center" wrapText="1"/>
    </xf>
    <xf numFmtId="0" fontId="20" fillId="0" borderId="2" xfId="1" applyFont="1" applyFill="1" applyBorder="1" applyAlignment="1">
      <alignment horizontal="right" vertical="center" wrapText="1"/>
    </xf>
    <xf numFmtId="0" fontId="17" fillId="0" borderId="15" xfId="1" applyFont="1" applyFill="1" applyBorder="1" applyAlignment="1">
      <alignment horizontal="right" vertical="center" wrapText="1"/>
    </xf>
    <xf numFmtId="0" fontId="19" fillId="0" borderId="9" xfId="1" applyFont="1" applyFill="1" applyBorder="1" applyAlignment="1">
      <alignment horizontal="right" vertical="center" wrapText="1"/>
    </xf>
    <xf numFmtId="0" fontId="17" fillId="0" borderId="0" xfId="1" applyFont="1" applyFill="1" applyBorder="1" applyAlignment="1">
      <alignment horizontal="right" vertical="center" wrapText="1"/>
    </xf>
    <xf numFmtId="0" fontId="17" fillId="0" borderId="0" xfId="1" applyFont="1" applyAlignment="1">
      <alignment horizontal="distributed" vertical="center" wrapText="1"/>
    </xf>
    <xf numFmtId="0" fontId="17" fillId="0" borderId="14" xfId="1" applyFont="1" applyFill="1" applyBorder="1" applyAlignment="1">
      <alignment horizontal="left" vertical="center" wrapText="1"/>
    </xf>
    <xf numFmtId="0" fontId="20" fillId="0" borderId="2" xfId="1" applyFont="1" applyFill="1" applyBorder="1" applyAlignment="1">
      <alignment vertical="center" wrapText="1"/>
    </xf>
    <xf numFmtId="0" fontId="17" fillId="0" borderId="11" xfId="1" applyFont="1" applyBorder="1" applyAlignment="1">
      <alignment vertical="center"/>
    </xf>
    <xf numFmtId="0" fontId="20" fillId="0" borderId="0" xfId="1" applyFont="1" applyBorder="1" applyAlignment="1">
      <alignment horizontal="right" vertical="center"/>
    </xf>
    <xf numFmtId="0" fontId="17" fillId="0" borderId="12" xfId="1" applyFont="1" applyBorder="1" applyAlignment="1">
      <alignment horizontal="center" vertical="center"/>
    </xf>
    <xf numFmtId="0" fontId="19" fillId="0" borderId="7" xfId="1" applyFont="1" applyFill="1" applyBorder="1" applyAlignment="1">
      <alignment horizontal="left" vertical="center" wrapText="1"/>
    </xf>
    <xf numFmtId="0" fontId="19" fillId="0" borderId="9" xfId="1" applyFont="1" applyFill="1" applyBorder="1" applyAlignment="1">
      <alignment horizontal="right" vertical="center"/>
    </xf>
    <xf numFmtId="0" fontId="17" fillId="0" borderId="12" xfId="1" applyFont="1" applyFill="1" applyBorder="1" applyAlignment="1">
      <alignment horizontal="right" vertical="center"/>
    </xf>
    <xf numFmtId="0" fontId="21" fillId="0" borderId="11" xfId="1" applyFont="1" applyBorder="1" applyAlignment="1">
      <alignment vertical="center"/>
    </xf>
    <xf numFmtId="0" fontId="21" fillId="0" borderId="0" xfId="1" applyFont="1" applyBorder="1" applyAlignment="1">
      <alignment vertical="center"/>
    </xf>
    <xf numFmtId="0" fontId="21" fillId="0" borderId="12" xfId="1" applyFont="1" applyBorder="1" applyAlignment="1">
      <alignment vertical="center"/>
    </xf>
    <xf numFmtId="0" fontId="21" fillId="0" borderId="0" xfId="1" applyFont="1" applyBorder="1" applyAlignment="1">
      <alignment horizontal="right" vertical="center"/>
    </xf>
    <xf numFmtId="0" fontId="19" fillId="0" borderId="0" xfId="1" applyFont="1" applyBorder="1" applyAlignment="1">
      <alignment vertical="center"/>
    </xf>
    <xf numFmtId="0" fontId="19" fillId="0" borderId="12" xfId="1" applyFont="1" applyBorder="1" applyAlignment="1">
      <alignment horizontal="center" vertical="center"/>
    </xf>
    <xf numFmtId="0" fontId="20" fillId="0" borderId="0" xfId="1" applyFont="1" applyBorder="1" applyAlignment="1">
      <alignment horizontal="right" vertical="center" wrapText="1"/>
    </xf>
    <xf numFmtId="0" fontId="20" fillId="0" borderId="0" xfId="1" applyFont="1" applyBorder="1" applyAlignment="1">
      <alignment vertical="center" wrapText="1"/>
    </xf>
    <xf numFmtId="0" fontId="20" fillId="0" borderId="2" xfId="1" applyFont="1" applyBorder="1" applyAlignment="1">
      <alignment horizontal="right" vertical="center" wrapText="1"/>
    </xf>
    <xf numFmtId="0" fontId="20" fillId="0" borderId="2" xfId="1" applyFont="1" applyBorder="1" applyAlignment="1">
      <alignment vertical="center" wrapText="1"/>
    </xf>
    <xf numFmtId="0" fontId="20" fillId="0" borderId="8" xfId="1" applyFont="1" applyBorder="1" applyAlignment="1">
      <alignment horizontal="right" vertical="center" wrapText="1"/>
    </xf>
    <xf numFmtId="0" fontId="20" fillId="0" borderId="8" xfId="1" applyFont="1" applyBorder="1" applyAlignment="1">
      <alignment vertical="center" wrapText="1"/>
    </xf>
    <xf numFmtId="0" fontId="19" fillId="0" borderId="7" xfId="1" applyFont="1" applyFill="1" applyBorder="1" applyAlignment="1">
      <alignment vertical="center" wrapText="1"/>
    </xf>
    <xf numFmtId="0" fontId="19" fillId="0" borderId="0" xfId="1" applyFont="1" applyBorder="1" applyAlignment="1">
      <alignment horizontal="right" vertical="center" wrapText="1"/>
    </xf>
    <xf numFmtId="0" fontId="17" fillId="0" borderId="7" xfId="1" applyFont="1" applyFill="1" applyBorder="1" applyAlignment="1">
      <alignment horizontal="left" vertical="center"/>
    </xf>
    <xf numFmtId="0" fontId="20" fillId="0" borderId="8" xfId="1" applyFont="1" applyBorder="1" applyAlignment="1">
      <alignment horizontal="right" vertical="center"/>
    </xf>
    <xf numFmtId="0" fontId="20" fillId="0" borderId="8" xfId="1" applyFont="1" applyBorder="1" applyAlignment="1">
      <alignment vertical="center"/>
    </xf>
    <xf numFmtId="0" fontId="17" fillId="0" borderId="9" xfId="1" applyFont="1" applyFill="1" applyBorder="1" applyAlignment="1">
      <alignment horizontal="right" vertical="center"/>
    </xf>
    <xf numFmtId="0" fontId="17" fillId="0" borderId="11" xfId="1" applyFont="1" applyFill="1" applyBorder="1" applyAlignment="1">
      <alignment horizontal="left" vertical="center"/>
    </xf>
    <xf numFmtId="0" fontId="20" fillId="0" borderId="0" xfId="1" applyFont="1" applyBorder="1" applyAlignment="1">
      <alignment vertical="center"/>
    </xf>
    <xf numFmtId="0" fontId="17" fillId="0" borderId="12" xfId="1" applyFont="1" applyBorder="1" applyAlignment="1">
      <alignment horizontal="right" vertical="center"/>
    </xf>
    <xf numFmtId="0" fontId="19" fillId="0" borderId="11" xfId="1" applyFont="1" applyFill="1" applyBorder="1" applyAlignment="1">
      <alignment vertical="center" wrapText="1"/>
    </xf>
    <xf numFmtId="0" fontId="17" fillId="0" borderId="16" xfId="1" applyFont="1" applyBorder="1" applyAlignment="1">
      <alignment vertical="center"/>
    </xf>
    <xf numFmtId="0" fontId="17" fillId="0" borderId="14" xfId="1" applyFont="1" applyFill="1" applyBorder="1" applyAlignment="1">
      <alignment horizontal="left" vertical="center"/>
    </xf>
    <xf numFmtId="0" fontId="20" fillId="0" borderId="2" xfId="1" applyFont="1" applyBorder="1" applyAlignment="1">
      <alignment horizontal="right" vertical="center"/>
    </xf>
    <xf numFmtId="0" fontId="20" fillId="0" borderId="2" xfId="1" applyFont="1" applyBorder="1" applyAlignment="1">
      <alignment vertical="center"/>
    </xf>
    <xf numFmtId="0" fontId="17" fillId="0" borderId="15" xfId="1" applyFont="1" applyFill="1" applyBorder="1" applyAlignment="1">
      <alignment horizontal="right" vertical="center"/>
    </xf>
    <xf numFmtId="0" fontId="16" fillId="0" borderId="8" xfId="1" applyFont="1" applyBorder="1" applyAlignment="1">
      <alignment vertical="center"/>
    </xf>
    <xf numFmtId="0" fontId="17" fillId="0" borderId="0" xfId="1" applyFont="1" applyBorder="1" applyAlignment="1">
      <alignment horizontal="right" vertical="center"/>
    </xf>
    <xf numFmtId="0" fontId="17" fillId="0" borderId="0" xfId="1" applyFont="1" applyBorder="1" applyAlignment="1">
      <alignment horizontal="left" vertical="center"/>
    </xf>
    <xf numFmtId="0" fontId="17" fillId="0" borderId="8" xfId="1" applyFont="1" applyBorder="1" applyAlignment="1">
      <alignment vertical="center"/>
    </xf>
    <xf numFmtId="0" fontId="17" fillId="0" borderId="9" xfId="1" applyFont="1" applyBorder="1" applyAlignment="1">
      <alignment vertical="center"/>
    </xf>
    <xf numFmtId="0" fontId="16" fillId="0" borderId="0" xfId="1" applyFont="1" applyBorder="1" applyAlignment="1">
      <alignment vertical="center"/>
    </xf>
    <xf numFmtId="0" fontId="17" fillId="0" borderId="12" xfId="1" applyFont="1" applyBorder="1" applyAlignment="1">
      <alignment vertical="center"/>
    </xf>
    <xf numFmtId="56" fontId="17" fillId="0" borderId="0" xfId="1" applyNumberFormat="1" applyFont="1" applyBorder="1" applyAlignment="1">
      <alignment vertical="center"/>
    </xf>
    <xf numFmtId="0" fontId="17" fillId="0" borderId="14" xfId="1" applyFont="1" applyBorder="1" applyAlignment="1">
      <alignment vertical="center"/>
    </xf>
    <xf numFmtId="0" fontId="17" fillId="0" borderId="2" xfId="1" applyFont="1" applyBorder="1" applyAlignment="1">
      <alignment vertical="center"/>
    </xf>
    <xf numFmtId="0" fontId="16" fillId="0" borderId="2" xfId="1" applyFont="1" applyBorder="1" applyAlignment="1">
      <alignment vertical="center"/>
    </xf>
    <xf numFmtId="0" fontId="20" fillId="0" borderId="2" xfId="1" applyFont="1" applyBorder="1" applyAlignment="1">
      <alignment horizontal="left" vertical="center"/>
    </xf>
    <xf numFmtId="0" fontId="17" fillId="0" borderId="2" xfId="1" applyFont="1" applyBorder="1" applyAlignment="1">
      <alignment horizontal="left" vertical="center"/>
    </xf>
    <xf numFmtId="0" fontId="17" fillId="0" borderId="2" xfId="1" applyFont="1" applyBorder="1" applyAlignment="1">
      <alignment horizontal="right" vertical="center"/>
    </xf>
    <xf numFmtId="0" fontId="17" fillId="0" borderId="15" xfId="1" applyFont="1" applyBorder="1" applyAlignment="1">
      <alignment vertical="center"/>
    </xf>
    <xf numFmtId="0" fontId="20" fillId="0" borderId="0" xfId="1" applyFont="1" applyAlignment="1">
      <alignment horizontal="right" vertical="center"/>
    </xf>
    <xf numFmtId="0" fontId="16" fillId="0" borderId="0" xfId="1" applyFont="1" applyAlignment="1">
      <alignment vertical="center"/>
    </xf>
    <xf numFmtId="0" fontId="17" fillId="0" borderId="0" xfId="1" applyFont="1" applyAlignment="1">
      <alignment horizontal="right" vertical="center"/>
    </xf>
    <xf numFmtId="0" fontId="17" fillId="0" borderId="0" xfId="1" applyFont="1" applyAlignment="1">
      <alignment horizontal="left" vertical="center"/>
    </xf>
    <xf numFmtId="0" fontId="13" fillId="0" borderId="0" xfId="1" applyFill="1" applyAlignment="1">
      <alignment horizontal="center" vertical="center"/>
    </xf>
    <xf numFmtId="0" fontId="13" fillId="0" borderId="17" xfId="1" applyFill="1" applyBorder="1" applyAlignment="1">
      <alignment horizontal="center" vertical="center"/>
    </xf>
    <xf numFmtId="0" fontId="13" fillId="0" borderId="1" xfId="1" applyFill="1" applyBorder="1" applyAlignment="1">
      <alignment horizontal="center" vertical="center"/>
    </xf>
    <xf numFmtId="0" fontId="13" fillId="0" borderId="0" xfId="1" applyFill="1" applyBorder="1" applyAlignment="1">
      <alignment horizontal="center" vertical="center"/>
    </xf>
    <xf numFmtId="0" fontId="13" fillId="0" borderId="1" xfId="1" applyFill="1" applyBorder="1" applyAlignment="1">
      <alignment horizontal="distributed" vertical="center"/>
    </xf>
    <xf numFmtId="0" fontId="13" fillId="0" borderId="0" xfId="1" applyFill="1" applyAlignment="1">
      <alignment horizontal="center" vertical="center" wrapText="1"/>
    </xf>
    <xf numFmtId="0" fontId="13" fillId="0" borderId="4" xfId="1" applyFill="1" applyBorder="1" applyAlignment="1">
      <alignment horizontal="center" vertical="center"/>
    </xf>
    <xf numFmtId="0" fontId="25" fillId="0" borderId="6"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5" xfId="1" applyFill="1" applyBorder="1" applyAlignment="1">
      <alignment horizontal="center" vertical="center"/>
    </xf>
    <xf numFmtId="0" fontId="13" fillId="0" borderId="4" xfId="1" applyFill="1" applyBorder="1" applyAlignment="1">
      <alignment vertical="center"/>
    </xf>
    <xf numFmtId="49" fontId="13" fillId="0" borderId="0" xfId="1" applyNumberFormat="1" applyFill="1" applyAlignment="1">
      <alignment horizontal="center" vertical="center"/>
    </xf>
    <xf numFmtId="179" fontId="13" fillId="0" borderId="0" xfId="1" applyNumberFormat="1" applyFill="1" applyAlignment="1">
      <alignment horizontal="center" vertical="center"/>
    </xf>
    <xf numFmtId="178" fontId="13" fillId="0" borderId="0" xfId="1" applyNumberFormat="1" applyFill="1" applyAlignment="1">
      <alignment horizontal="center" vertical="center"/>
    </xf>
    <xf numFmtId="180" fontId="13" fillId="0" borderId="0" xfId="1" applyNumberFormat="1" applyFill="1" applyAlignment="1">
      <alignment horizontal="center" vertical="center"/>
    </xf>
    <xf numFmtId="0" fontId="13" fillId="0" borderId="0" xfId="1" applyFont="1" applyFill="1" applyAlignment="1">
      <alignment horizontal="center" vertical="center" shrinkToFit="1"/>
    </xf>
    <xf numFmtId="0" fontId="26" fillId="0" borderId="1" xfId="1" applyFont="1" applyFill="1" applyBorder="1" applyAlignment="1">
      <alignment horizontal="center" vertical="center"/>
    </xf>
    <xf numFmtId="0" fontId="26" fillId="0" borderId="5" xfId="1" applyFont="1" applyFill="1" applyBorder="1" applyAlignment="1">
      <alignment horizontal="center" vertical="center"/>
    </xf>
    <xf numFmtId="0" fontId="27" fillId="0" borderId="0" xfId="1" applyFont="1" applyFill="1" applyAlignment="1">
      <alignment horizontal="center" vertical="center"/>
    </xf>
    <xf numFmtId="0" fontId="25" fillId="0" borderId="0" xfId="1" applyFont="1" applyFill="1" applyAlignment="1">
      <alignment horizontal="left" vertical="center"/>
    </xf>
    <xf numFmtId="0" fontId="13" fillId="0" borderId="0" xfId="1" applyFill="1" applyAlignment="1">
      <alignment vertical="center"/>
    </xf>
    <xf numFmtId="0" fontId="26" fillId="0" borderId="0" xfId="1" applyFont="1" applyFill="1" applyAlignment="1">
      <alignment horizontal="center" vertical="center"/>
    </xf>
    <xf numFmtId="0" fontId="26" fillId="0" borderId="0" xfId="1" applyFont="1" applyFill="1" applyBorder="1" applyAlignment="1">
      <alignment horizontal="center" vertical="center"/>
    </xf>
    <xf numFmtId="0" fontId="13" fillId="0" borderId="0" xfId="1" applyFill="1" applyAlignment="1">
      <alignment horizontal="right" vertical="center"/>
    </xf>
    <xf numFmtId="0" fontId="13" fillId="0" borderId="4" xfId="1" applyFill="1" applyBorder="1" applyAlignment="1">
      <alignment horizontal="center" vertical="center"/>
    </xf>
    <xf numFmtId="0" fontId="13" fillId="0" borderId="6" xfId="1" applyFill="1" applyBorder="1" applyAlignment="1">
      <alignment horizontal="center" vertical="center"/>
    </xf>
    <xf numFmtId="0" fontId="13" fillId="0" borderId="5" xfId="1" applyFill="1" applyBorder="1" applyAlignment="1">
      <alignment horizontal="center" vertical="center"/>
    </xf>
    <xf numFmtId="178" fontId="13" fillId="0" borderId="4" xfId="1" applyNumberFormat="1" applyFill="1" applyBorder="1" applyAlignment="1">
      <alignment horizontal="center" vertical="center"/>
    </xf>
    <xf numFmtId="0" fontId="28" fillId="0" borderId="10" xfId="0" applyFont="1" applyBorder="1" applyAlignment="1">
      <alignment horizontal="center" vertical="center"/>
    </xf>
    <xf numFmtId="0" fontId="28" fillId="0" borderId="7" xfId="0" applyFont="1" applyFill="1" applyBorder="1" applyAlignment="1">
      <alignment horizontal="left" vertical="center" wrapText="1"/>
    </xf>
    <xf numFmtId="0" fontId="29" fillId="0" borderId="8" xfId="0" applyFont="1" applyBorder="1" applyAlignment="1">
      <alignment horizontal="right" vertical="center"/>
    </xf>
    <xf numFmtId="0" fontId="29" fillId="0" borderId="8" xfId="0" applyFont="1" applyBorder="1" applyAlignment="1">
      <alignment vertical="center"/>
    </xf>
    <xf numFmtId="0" fontId="30" fillId="0" borderId="9" xfId="0" applyFont="1" applyFill="1" applyBorder="1" applyAlignment="1">
      <alignment horizontal="right" vertical="center" wrapText="1"/>
    </xf>
    <xf numFmtId="0" fontId="28" fillId="0" borderId="13" xfId="0" applyFont="1" applyBorder="1" applyAlignment="1">
      <alignment horizontal="center" vertical="center"/>
    </xf>
    <xf numFmtId="0" fontId="28" fillId="0" borderId="11" xfId="0" applyFont="1" applyFill="1" applyBorder="1" applyAlignment="1">
      <alignment horizontal="left" vertical="center" wrapText="1"/>
    </xf>
    <xf numFmtId="0" fontId="29" fillId="0" borderId="0" xfId="0" applyFont="1" applyBorder="1" applyAlignment="1">
      <alignment horizontal="right" vertical="center"/>
    </xf>
    <xf numFmtId="0" fontId="29" fillId="0" borderId="0" xfId="0" applyFont="1" applyBorder="1" applyAlignment="1">
      <alignment vertical="center"/>
    </xf>
    <xf numFmtId="0" fontId="28" fillId="0" borderId="12" xfId="0" applyFont="1" applyFill="1" applyBorder="1" applyAlignment="1">
      <alignment horizontal="right" vertical="center" wrapText="1"/>
    </xf>
    <xf numFmtId="0" fontId="31" fillId="0" borderId="11" xfId="0" applyFont="1" applyFill="1" applyBorder="1" applyAlignment="1">
      <alignment horizontal="left" vertical="center" wrapText="1"/>
    </xf>
    <xf numFmtId="0" fontId="30" fillId="0" borderId="12" xfId="0" applyFont="1" applyFill="1" applyBorder="1" applyAlignment="1">
      <alignment horizontal="right" vertical="center" wrapText="1"/>
    </xf>
    <xf numFmtId="0" fontId="28" fillId="0" borderId="16" xfId="0" applyFont="1" applyBorder="1" applyAlignment="1">
      <alignment horizontal="center" vertical="center"/>
    </xf>
    <xf numFmtId="0" fontId="28" fillId="0" borderId="14" xfId="0" applyFont="1" applyBorder="1" applyAlignment="1">
      <alignment vertical="center" wrapText="1"/>
    </xf>
    <xf numFmtId="0" fontId="29" fillId="0" borderId="2" xfId="0" applyFont="1" applyBorder="1" applyAlignment="1">
      <alignment horizontal="right" vertical="center"/>
    </xf>
    <xf numFmtId="0" fontId="29" fillId="0" borderId="2" xfId="0" applyFont="1" applyBorder="1" applyAlignment="1">
      <alignment vertical="center"/>
    </xf>
    <xf numFmtId="0" fontId="28" fillId="0" borderId="15" xfId="0" applyFont="1" applyBorder="1" applyAlignment="1">
      <alignment horizontal="right" vertical="center" wrapText="1"/>
    </xf>
    <xf numFmtId="0" fontId="28" fillId="0" borderId="12" xfId="0" applyFont="1" applyBorder="1" applyAlignment="1">
      <alignment horizontal="center" vertical="center" shrinkToFit="1"/>
    </xf>
    <xf numFmtId="0" fontId="32" fillId="0" borderId="11" xfId="0" applyFont="1" applyFill="1" applyBorder="1" applyAlignment="1">
      <alignment horizontal="left" vertical="center" wrapText="1"/>
    </xf>
    <xf numFmtId="0" fontId="32" fillId="0" borderId="9" xfId="0" applyFont="1" applyFill="1" applyBorder="1" applyAlignment="1">
      <alignment horizontal="right" vertical="center" wrapText="1"/>
    </xf>
    <xf numFmtId="0" fontId="32" fillId="0" borderId="12" xfId="0" applyFont="1" applyFill="1" applyBorder="1" applyAlignment="1">
      <alignment horizontal="right" vertical="center" wrapText="1"/>
    </xf>
    <xf numFmtId="0" fontId="17" fillId="0" borderId="7" xfId="1" applyFont="1" applyBorder="1" applyAlignment="1">
      <alignment horizontal="center" vertical="center"/>
    </xf>
    <xf numFmtId="0" fontId="19" fillId="0" borderId="8" xfId="1" applyFont="1" applyBorder="1" applyAlignment="1">
      <alignment horizontal="center" vertical="center"/>
    </xf>
    <xf numFmtId="0" fontId="16" fillId="0" borderId="14" xfId="1" applyFont="1" applyBorder="1" applyAlignment="1">
      <alignment vertical="center"/>
    </xf>
    <xf numFmtId="0" fontId="16" fillId="0" borderId="15" xfId="1" applyFont="1" applyBorder="1" applyAlignment="1">
      <alignment vertical="center"/>
    </xf>
    <xf numFmtId="0" fontId="21" fillId="0" borderId="14" xfId="1" applyFont="1" applyBorder="1" applyAlignment="1">
      <alignment vertical="center"/>
    </xf>
    <xf numFmtId="0" fontId="21" fillId="0" borderId="2" xfId="1" applyFont="1" applyBorder="1" applyAlignment="1">
      <alignment vertical="center"/>
    </xf>
    <xf numFmtId="0" fontId="21" fillId="0" borderId="15" xfId="1" applyFont="1" applyBorder="1" applyAlignment="1">
      <alignment vertical="center"/>
    </xf>
    <xf numFmtId="0" fontId="17" fillId="0" borderId="9" xfId="1" applyFont="1" applyBorder="1" applyAlignment="1">
      <alignment horizontal="center" vertical="center"/>
    </xf>
    <xf numFmtId="0" fontId="17" fillId="0" borderId="11" xfId="1" applyFont="1" applyBorder="1" applyAlignment="1">
      <alignment vertical="center"/>
    </xf>
    <xf numFmtId="0" fontId="17" fillId="0" borderId="12" xfId="1" applyFont="1" applyBorder="1" applyAlignment="1">
      <alignment vertical="center"/>
    </xf>
    <xf numFmtId="0" fontId="19" fillId="0" borderId="11" xfId="1" applyFont="1" applyBorder="1" applyAlignment="1">
      <alignment horizontal="distributed" vertical="center" wrapText="1"/>
    </xf>
    <xf numFmtId="0" fontId="19" fillId="0" borderId="12" xfId="1" applyFont="1" applyBorder="1" applyAlignment="1">
      <alignment horizontal="distributed" vertical="center" wrapText="1"/>
    </xf>
    <xf numFmtId="0" fontId="19" fillId="0" borderId="14" xfId="1" applyFont="1" applyBorder="1" applyAlignment="1">
      <alignment horizontal="distributed" vertical="center" wrapText="1"/>
    </xf>
    <xf numFmtId="0" fontId="19" fillId="0" borderId="15" xfId="1" applyFont="1" applyBorder="1" applyAlignment="1">
      <alignment horizontal="distributed" vertical="center" wrapText="1"/>
    </xf>
    <xf numFmtId="0" fontId="21" fillId="0" borderId="11" xfId="1" applyFont="1" applyBorder="1" applyAlignment="1">
      <alignment vertical="center"/>
    </xf>
    <xf numFmtId="0" fontId="21" fillId="0" borderId="0" xfId="1" applyFont="1" applyBorder="1" applyAlignment="1">
      <alignment vertical="center"/>
    </xf>
    <xf numFmtId="0" fontId="21" fillId="0" borderId="12" xfId="1" applyFont="1" applyBorder="1" applyAlignment="1">
      <alignment vertical="center"/>
    </xf>
    <xf numFmtId="0" fontId="16" fillId="0" borderId="11" xfId="1" applyFont="1" applyBorder="1" applyAlignment="1">
      <alignment vertical="center"/>
    </xf>
    <xf numFmtId="0" fontId="16" fillId="0" borderId="12" xfId="1" applyFont="1" applyBorder="1" applyAlignment="1">
      <alignment vertical="center"/>
    </xf>
    <xf numFmtId="0" fontId="19" fillId="0" borderId="11" xfId="2" applyFont="1" applyBorder="1" applyAlignment="1">
      <alignment vertical="center"/>
    </xf>
    <xf numFmtId="0" fontId="19" fillId="0" borderId="12" xfId="2" applyFont="1" applyBorder="1" applyAlignment="1">
      <alignment vertical="center"/>
    </xf>
    <xf numFmtId="0" fontId="16" fillId="0" borderId="11" xfId="2" applyFont="1" applyBorder="1" applyAlignment="1">
      <alignment vertical="center"/>
    </xf>
    <xf numFmtId="0" fontId="16" fillId="0" borderId="12" xfId="2" applyFont="1" applyBorder="1" applyAlignment="1">
      <alignment vertical="center"/>
    </xf>
    <xf numFmtId="0" fontId="16" fillId="0" borderId="11" xfId="2" applyFont="1" applyBorder="1" applyAlignment="1">
      <alignment horizontal="distributed" vertical="center" wrapText="1"/>
    </xf>
    <xf numFmtId="0" fontId="16" fillId="0" borderId="12" xfId="2" applyFont="1" applyBorder="1" applyAlignment="1">
      <alignment horizontal="distributed" vertical="center" wrapText="1"/>
    </xf>
    <xf numFmtId="0" fontId="16" fillId="0" borderId="14" xfId="2" applyFont="1" applyBorder="1" applyAlignment="1">
      <alignment horizontal="distributed" vertical="center" wrapText="1"/>
    </xf>
    <xf numFmtId="0" fontId="16" fillId="0" borderId="15" xfId="2" applyFont="1" applyBorder="1" applyAlignment="1">
      <alignment horizontal="distributed" vertical="center" wrapText="1"/>
    </xf>
    <xf numFmtId="0" fontId="17" fillId="0" borderId="11" xfId="1" applyFont="1" applyBorder="1" applyAlignment="1">
      <alignment horizontal="center" vertical="center"/>
    </xf>
    <xf numFmtId="0" fontId="21" fillId="0" borderId="0" xfId="1" applyFont="1" applyBorder="1" applyAlignment="1">
      <alignment horizontal="center" vertical="center"/>
    </xf>
    <xf numFmtId="0" fontId="21" fillId="0" borderId="12" xfId="1" applyFont="1" applyBorder="1" applyAlignment="1">
      <alignment horizontal="center" vertical="center"/>
    </xf>
    <xf numFmtId="0" fontId="17" fillId="0" borderId="0" xfId="1" applyFont="1" applyBorder="1" applyAlignment="1">
      <alignment vertical="center"/>
    </xf>
    <xf numFmtId="0" fontId="28" fillId="0" borderId="11" xfId="0" applyFont="1" applyBorder="1" applyAlignment="1">
      <alignment vertical="center"/>
    </xf>
    <xf numFmtId="0" fontId="28" fillId="0" borderId="12" xfId="0" applyFont="1" applyBorder="1" applyAlignment="1">
      <alignment vertical="center"/>
    </xf>
    <xf numFmtId="0" fontId="21" fillId="0" borderId="11" xfId="1" applyFont="1" applyBorder="1" applyAlignment="1">
      <alignment horizontal="center" vertical="center"/>
    </xf>
    <xf numFmtId="0" fontId="32" fillId="0" borderId="11" xfId="2" applyFont="1" applyBorder="1" applyAlignment="1">
      <alignment vertical="center"/>
    </xf>
    <xf numFmtId="0" fontId="32" fillId="0" borderId="12" xfId="2" applyFont="1" applyBorder="1" applyAlignment="1">
      <alignment vertical="center"/>
    </xf>
    <xf numFmtId="0" fontId="20" fillId="0" borderId="11" xfId="1" applyFont="1" applyBorder="1" applyAlignment="1">
      <alignment horizontal="center" vertical="center"/>
    </xf>
    <xf numFmtId="0" fontId="20" fillId="0" borderId="0" xfId="1" applyFont="1" applyBorder="1" applyAlignment="1">
      <alignment horizontal="center" vertical="center"/>
    </xf>
    <xf numFmtId="0" fontId="20" fillId="0" borderId="12" xfId="1" applyFont="1" applyBorder="1" applyAlignment="1">
      <alignment horizontal="center" vertical="center"/>
    </xf>
    <xf numFmtId="0" fontId="30" fillId="0" borderId="11" xfId="2" applyFont="1" applyBorder="1" applyAlignment="1">
      <alignment vertical="center"/>
    </xf>
    <xf numFmtId="0" fontId="30" fillId="0" borderId="12" xfId="2" applyFont="1" applyBorder="1" applyAlignment="1">
      <alignment vertical="center"/>
    </xf>
    <xf numFmtId="0" fontId="17" fillId="0" borderId="0" xfId="1" applyFont="1" applyBorder="1" applyAlignment="1">
      <alignment horizontal="center" vertical="center"/>
    </xf>
    <xf numFmtId="0" fontId="17" fillId="0" borderId="12" xfId="1" applyFont="1" applyBorder="1" applyAlignment="1">
      <alignment horizontal="center" vertical="center"/>
    </xf>
    <xf numFmtId="0" fontId="21" fillId="0" borderId="8" xfId="1" applyFont="1" applyBorder="1" applyAlignment="1">
      <alignment horizontal="center" vertical="center"/>
    </xf>
    <xf numFmtId="0" fontId="21" fillId="0" borderId="9" xfId="1" applyFont="1" applyBorder="1" applyAlignment="1">
      <alignment horizontal="center" vertical="center"/>
    </xf>
    <xf numFmtId="0" fontId="17" fillId="0" borderId="11" xfId="1" applyFont="1" applyBorder="1" applyAlignment="1">
      <alignment horizontal="left" vertical="center"/>
    </xf>
    <xf numFmtId="0" fontId="17" fillId="0" borderId="12" xfId="1" applyFont="1" applyBorder="1" applyAlignment="1">
      <alignment horizontal="left" vertical="center"/>
    </xf>
    <xf numFmtId="0" fontId="13" fillId="0" borderId="12" xfId="1" applyBorder="1"/>
    <xf numFmtId="0" fontId="19" fillId="0" borderId="11" xfId="2" applyFont="1" applyBorder="1" applyAlignment="1">
      <alignment horizontal="distributed" vertical="center" wrapText="1"/>
    </xf>
    <xf numFmtId="0" fontId="19" fillId="0" borderId="12" xfId="2" applyFont="1" applyBorder="1" applyAlignment="1">
      <alignment horizontal="distributed" vertical="center" wrapText="1"/>
    </xf>
    <xf numFmtId="0" fontId="19" fillId="0" borderId="14" xfId="2" applyFont="1" applyBorder="1" applyAlignment="1">
      <alignment horizontal="distributed" vertical="center" wrapText="1"/>
    </xf>
    <xf numFmtId="0" fontId="19" fillId="0" borderId="15" xfId="2" applyFont="1" applyBorder="1" applyAlignment="1">
      <alignment horizontal="distributed" vertical="center" wrapText="1"/>
    </xf>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14" fillId="0" borderId="0" xfId="1" applyFont="1" applyBorder="1" applyAlignment="1">
      <alignment horizontal="center" vertical="center"/>
    </xf>
    <xf numFmtId="0" fontId="18" fillId="0" borderId="2" xfId="1" applyFont="1" applyBorder="1" applyAlignment="1">
      <alignment horizontal="center" vertical="center"/>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9" fillId="0" borderId="6" xfId="1" applyFont="1" applyBorder="1" applyAlignment="1">
      <alignment horizontal="center" vertical="center"/>
    </xf>
    <xf numFmtId="0" fontId="19" fillId="0" borderId="5" xfId="1" applyFont="1" applyBorder="1" applyAlignment="1">
      <alignment horizontal="center" vertical="center"/>
    </xf>
    <xf numFmtId="0" fontId="19" fillId="0" borderId="9" xfId="1" applyFont="1" applyBorder="1" applyAlignment="1">
      <alignment horizontal="center" vertical="center"/>
    </xf>
    <xf numFmtId="176"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7" fillId="0" borderId="0" xfId="0" applyFont="1" applyAlignment="1">
      <alignment horizontal="center" vertical="center"/>
    </xf>
    <xf numFmtId="0" fontId="7" fillId="0" borderId="1" xfId="0" applyFont="1" applyBorder="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left" vertical="center"/>
    </xf>
    <xf numFmtId="0" fontId="7" fillId="0" borderId="2" xfId="0" applyFont="1" applyBorder="1" applyAlignment="1">
      <alignment horizontal="center" vertical="center"/>
    </xf>
    <xf numFmtId="0" fontId="6" fillId="0" borderId="2" xfId="0" applyFont="1" applyBorder="1" applyAlignment="1">
      <alignment vertical="center"/>
    </xf>
    <xf numFmtId="0" fontId="6" fillId="0" borderId="2" xfId="0" applyFont="1" applyBorder="1">
      <alignment vertical="center"/>
    </xf>
    <xf numFmtId="0" fontId="6" fillId="0" borderId="2" xfId="0" applyFont="1" applyBorder="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12"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26" fillId="0" borderId="4" xfId="1" applyNumberFormat="1" applyFont="1" applyFill="1" applyBorder="1" applyAlignment="1">
      <alignment horizontal="center" vertical="center"/>
    </xf>
    <xf numFmtId="0" fontId="26" fillId="0" borderId="6" xfId="1" applyNumberFormat="1" applyFont="1" applyFill="1" applyBorder="1" applyAlignment="1">
      <alignment horizontal="center" vertical="center"/>
    </xf>
    <xf numFmtId="0" fontId="26" fillId="0" borderId="5" xfId="1" applyNumberFormat="1" applyFont="1" applyFill="1" applyBorder="1" applyAlignment="1">
      <alignment horizontal="center" vertical="center"/>
    </xf>
    <xf numFmtId="0" fontId="25" fillId="2" borderId="13" xfId="1" applyFont="1" applyFill="1" applyBorder="1" applyAlignment="1">
      <alignment horizontal="center" vertical="center" shrinkToFit="1"/>
    </xf>
    <xf numFmtId="0" fontId="13" fillId="0" borderId="1" xfId="1" applyFill="1" applyBorder="1" applyAlignment="1">
      <alignment horizontal="center" vertical="center"/>
    </xf>
    <xf numFmtId="177" fontId="13" fillId="0" borderId="10" xfId="1" applyNumberFormat="1" applyFill="1" applyBorder="1" applyAlignment="1">
      <alignment horizontal="center" vertical="center"/>
    </xf>
    <xf numFmtId="177" fontId="13" fillId="0" borderId="16" xfId="1" applyNumberFormat="1" applyFill="1" applyBorder="1" applyAlignment="1">
      <alignment horizontal="center" vertical="center"/>
    </xf>
    <xf numFmtId="0" fontId="24" fillId="0" borderId="10" xfId="1" applyNumberFormat="1" applyFont="1" applyFill="1" applyBorder="1" applyAlignment="1">
      <alignment horizontal="distributed" vertical="center"/>
    </xf>
    <xf numFmtId="0" fontId="24" fillId="0" borderId="16" xfId="1" applyNumberFormat="1" applyFont="1" applyFill="1" applyBorder="1" applyAlignment="1">
      <alignment horizontal="distributed" vertical="center"/>
    </xf>
    <xf numFmtId="0" fontId="13" fillId="0" borderId="18" xfId="1" applyFill="1" applyBorder="1" applyAlignment="1">
      <alignment horizontal="center" vertical="center"/>
    </xf>
    <xf numFmtId="0" fontId="13" fillId="0" borderId="19" xfId="1" applyFill="1" applyBorder="1" applyAlignment="1">
      <alignment horizontal="center" vertical="center"/>
    </xf>
    <xf numFmtId="0" fontId="13" fillId="0" borderId="20" xfId="1" applyFill="1" applyBorder="1" applyAlignment="1">
      <alignment horizontal="center" vertical="center"/>
    </xf>
    <xf numFmtId="0" fontId="13" fillId="0" borderId="21" xfId="1" applyFill="1" applyBorder="1" applyAlignment="1">
      <alignment horizontal="center" vertical="center"/>
    </xf>
    <xf numFmtId="0" fontId="13" fillId="0" borderId="22" xfId="1" applyFill="1" applyBorder="1" applyAlignment="1">
      <alignment horizontal="center" vertical="center"/>
    </xf>
    <xf numFmtId="0" fontId="13" fillId="0" borderId="23" xfId="1" applyFill="1" applyBorder="1" applyAlignment="1">
      <alignment horizontal="center" vertical="center"/>
    </xf>
    <xf numFmtId="0" fontId="13" fillId="2" borderId="1" xfId="1" applyFont="1" applyFill="1" applyBorder="1" applyAlignment="1">
      <alignment horizontal="center" vertical="center"/>
    </xf>
    <xf numFmtId="0" fontId="13" fillId="2" borderId="10" xfId="1" applyFont="1" applyFill="1" applyBorder="1" applyAlignment="1">
      <alignment horizontal="center" vertical="center"/>
    </xf>
    <xf numFmtId="0" fontId="13" fillId="0" borderId="16" xfId="1" applyFill="1" applyBorder="1" applyAlignment="1">
      <alignment horizontal="center" vertical="center"/>
    </xf>
    <xf numFmtId="0" fontId="0" fillId="0" borderId="1" xfId="0" applyFill="1" applyBorder="1" applyAlignment="1">
      <alignment horizontal="center" vertical="center"/>
    </xf>
    <xf numFmtId="0" fontId="25" fillId="0" borderId="4" xfId="1" applyFont="1" applyFill="1" applyBorder="1" applyAlignment="1">
      <alignment horizontal="center" vertical="center" shrinkToFit="1"/>
    </xf>
    <xf numFmtId="0" fontId="25" fillId="0" borderId="6" xfId="1" applyFont="1" applyFill="1" applyBorder="1" applyAlignment="1">
      <alignment horizontal="center" vertical="center" shrinkToFit="1"/>
    </xf>
    <xf numFmtId="0" fontId="25" fillId="0" borderId="5" xfId="1" applyFont="1" applyFill="1" applyBorder="1" applyAlignment="1">
      <alignment horizontal="center" vertical="center" shrinkToFit="1"/>
    </xf>
    <xf numFmtId="0" fontId="24" fillId="0" borderId="10" xfId="1" applyNumberFormat="1" applyFont="1" applyFill="1" applyBorder="1" applyAlignment="1">
      <alignment horizontal="distributed" vertical="distributed" wrapText="1"/>
    </xf>
    <xf numFmtId="0" fontId="24" fillId="0" borderId="16" xfId="1" applyNumberFormat="1" applyFont="1" applyFill="1" applyBorder="1" applyAlignment="1">
      <alignment horizontal="distributed" vertical="distributed" wrapText="1"/>
    </xf>
    <xf numFmtId="178" fontId="0" fillId="0" borderId="1" xfId="0" applyNumberFormat="1" applyFill="1" applyBorder="1" applyAlignment="1">
      <alignment horizontal="center" vertical="center"/>
    </xf>
    <xf numFmtId="0" fontId="13" fillId="0" borderId="10" xfId="1" applyFill="1" applyBorder="1" applyAlignment="1">
      <alignment horizontal="distributed" vertical="center"/>
    </xf>
    <xf numFmtId="0" fontId="13" fillId="0" borderId="16" xfId="1" applyFill="1" applyBorder="1" applyAlignment="1">
      <alignment horizontal="distributed" vertical="center"/>
    </xf>
    <xf numFmtId="0" fontId="13" fillId="0" borderId="4" xfId="1" applyFill="1" applyBorder="1" applyAlignment="1">
      <alignment horizontal="center" vertical="center"/>
    </xf>
    <xf numFmtId="0" fontId="13" fillId="0" borderId="6" xfId="1" applyFill="1" applyBorder="1" applyAlignment="1">
      <alignment horizontal="center" vertical="center"/>
    </xf>
    <xf numFmtId="0" fontId="13" fillId="0" borderId="5" xfId="1" applyFill="1" applyBorder="1" applyAlignment="1">
      <alignment horizontal="center" vertical="center"/>
    </xf>
    <xf numFmtId="0" fontId="24" fillId="0" borderId="4" xfId="1" applyFont="1" applyFill="1" applyBorder="1" applyAlignment="1">
      <alignment horizontal="center" vertical="distributed" textRotation="255" wrapText="1"/>
    </xf>
    <xf numFmtId="0" fontId="24" fillId="0" borderId="6" xfId="1" applyFont="1" applyFill="1" applyBorder="1" applyAlignment="1">
      <alignment horizontal="center" vertical="distributed" textRotation="255" wrapText="1"/>
    </xf>
    <xf numFmtId="0" fontId="24" fillId="0" borderId="5" xfId="1" applyFont="1" applyFill="1" applyBorder="1" applyAlignment="1">
      <alignment horizontal="center" vertical="distributed" textRotation="255" wrapText="1"/>
    </xf>
    <xf numFmtId="0" fontId="24" fillId="0" borderId="7" xfId="1" applyFont="1" applyFill="1" applyBorder="1" applyAlignment="1">
      <alignment horizontal="center" vertical="distributed" wrapText="1"/>
    </xf>
    <xf numFmtId="0" fontId="24" fillId="0" borderId="8" xfId="1" applyFont="1" applyFill="1" applyBorder="1" applyAlignment="1">
      <alignment horizontal="center" vertical="distributed" wrapText="1"/>
    </xf>
    <xf numFmtId="0" fontId="24" fillId="0" borderId="9" xfId="1" applyFont="1" applyFill="1" applyBorder="1" applyAlignment="1">
      <alignment horizontal="center" vertical="distributed" wrapText="1"/>
    </xf>
    <xf numFmtId="0" fontId="24" fillId="0" borderId="4" xfId="1" applyFont="1" applyFill="1" applyBorder="1" applyAlignment="1">
      <alignment horizontal="center" vertical="distributed" wrapText="1"/>
    </xf>
    <xf numFmtId="0" fontId="24" fillId="0" borderId="6" xfId="1" applyFont="1" applyFill="1" applyBorder="1" applyAlignment="1">
      <alignment horizontal="center" vertical="distributed" wrapText="1"/>
    </xf>
    <xf numFmtId="0" fontId="24" fillId="0" borderId="5" xfId="1" applyFont="1" applyFill="1" applyBorder="1" applyAlignment="1">
      <alignment horizontal="center" vertical="distributed" wrapText="1"/>
    </xf>
    <xf numFmtId="0" fontId="24" fillId="0" borderId="2" xfId="1" applyFont="1" applyFill="1" applyBorder="1" applyAlignment="1">
      <alignment horizontal="center" vertical="center"/>
    </xf>
    <xf numFmtId="0" fontId="24" fillId="0" borderId="2" xfId="1" applyNumberFormat="1" applyFont="1" applyFill="1" applyBorder="1" applyAlignment="1">
      <alignment horizontal="center" vertical="center"/>
    </xf>
    <xf numFmtId="0" fontId="13" fillId="0" borderId="2" xfId="1" applyNumberFormat="1" applyFill="1" applyBorder="1" applyAlignment="1">
      <alignment horizontal="center" vertical="center"/>
    </xf>
    <xf numFmtId="0" fontId="13" fillId="0" borderId="2" xfId="1" applyFill="1" applyBorder="1" applyAlignment="1">
      <alignment horizontal="center" vertical="center"/>
    </xf>
    <xf numFmtId="0" fontId="13" fillId="0" borderId="6" xfId="1" applyFill="1" applyBorder="1"/>
    <xf numFmtId="0" fontId="13" fillId="0" borderId="5" xfId="1" applyFill="1" applyBorder="1"/>
    <xf numFmtId="0" fontId="24" fillId="0" borderId="4" xfId="1" applyNumberFormat="1" applyFont="1" applyFill="1" applyBorder="1" applyAlignment="1">
      <alignment horizontal="center" vertical="distributed" textRotation="255" wrapText="1"/>
    </xf>
    <xf numFmtId="0" fontId="24" fillId="0" borderId="6" xfId="1" applyNumberFormat="1" applyFont="1" applyFill="1" applyBorder="1" applyAlignment="1">
      <alignment horizontal="center" vertical="distributed" textRotation="255" wrapText="1"/>
    </xf>
    <xf numFmtId="0" fontId="24" fillId="0" borderId="5" xfId="1" applyNumberFormat="1" applyFont="1" applyFill="1" applyBorder="1" applyAlignment="1">
      <alignment horizontal="center" vertical="distributed" textRotation="255" wrapText="1"/>
    </xf>
    <xf numFmtId="0" fontId="24" fillId="0" borderId="4" xfId="1" applyNumberFormat="1" applyFont="1" applyFill="1" applyBorder="1" applyAlignment="1" applyProtection="1">
      <alignment horizontal="center" vertical="distributed" textRotation="255" wrapText="1"/>
    </xf>
    <xf numFmtId="0" fontId="24" fillId="0" borderId="6" xfId="1" applyNumberFormat="1" applyFont="1" applyFill="1" applyBorder="1" applyAlignment="1" applyProtection="1">
      <alignment horizontal="center" vertical="distributed" textRotation="255" wrapText="1"/>
    </xf>
    <xf numFmtId="0" fontId="24" fillId="0" borderId="5" xfId="1" applyNumberFormat="1" applyFont="1" applyFill="1" applyBorder="1" applyAlignment="1" applyProtection="1">
      <alignment horizontal="center" vertical="distributed" textRotation="255" wrapText="1"/>
    </xf>
    <xf numFmtId="0" fontId="24" fillId="0" borderId="9" xfId="1" applyFont="1" applyFill="1" applyBorder="1" applyAlignment="1">
      <alignment horizontal="center" vertical="distributed" textRotation="255" wrapText="1"/>
    </xf>
    <xf numFmtId="0" fontId="24" fillId="0" borderId="7" xfId="1" applyFont="1" applyFill="1" applyBorder="1" applyAlignment="1">
      <alignment horizontal="center" vertical="distributed" textRotation="255" wrapText="1"/>
    </xf>
    <xf numFmtId="0" fontId="24" fillId="0" borderId="8" xfId="1" applyFont="1" applyFill="1" applyBorder="1" applyAlignment="1">
      <alignment horizontal="center" vertical="distributed" textRotation="255" wrapText="1"/>
    </xf>
    <xf numFmtId="0" fontId="28" fillId="0" borderId="11" xfId="1" applyFont="1" applyBorder="1" applyAlignment="1">
      <alignment horizontal="center" vertical="center"/>
    </xf>
    <xf numFmtId="0" fontId="33" fillId="0" borderId="0" xfId="1" applyFont="1" applyBorder="1" applyAlignment="1">
      <alignment horizontal="center" vertical="center"/>
    </xf>
    <xf numFmtId="0" fontId="33" fillId="0" borderId="12" xfId="1" applyFont="1" applyBorder="1" applyAlignment="1">
      <alignment horizontal="center" vertical="center"/>
    </xf>
    <xf numFmtId="0" fontId="13" fillId="3" borderId="4" xfId="1" applyFill="1" applyBorder="1" applyAlignment="1">
      <alignment horizontal="center" vertical="center"/>
    </xf>
    <xf numFmtId="0" fontId="25" fillId="3" borderId="6" xfId="1" applyFont="1" applyFill="1" applyBorder="1" applyAlignment="1">
      <alignment horizontal="center" vertical="center"/>
    </xf>
    <xf numFmtId="0" fontId="13" fillId="3" borderId="5" xfId="1" applyFill="1" applyBorder="1" applyAlignment="1">
      <alignment horizontal="center" vertical="center"/>
    </xf>
    <xf numFmtId="0" fontId="25" fillId="3" borderId="4" xfId="1" applyFont="1" applyFill="1" applyBorder="1" applyAlignment="1">
      <alignment horizontal="center" vertical="center" shrinkToFit="1"/>
    </xf>
    <xf numFmtId="0" fontId="25" fillId="3" borderId="6" xfId="1" applyFont="1" applyFill="1" applyBorder="1" applyAlignment="1">
      <alignment horizontal="center" vertical="center" shrinkToFit="1"/>
    </xf>
    <xf numFmtId="0" fontId="25" fillId="3" borderId="5" xfId="1" applyFont="1" applyFill="1" applyBorder="1" applyAlignment="1">
      <alignment horizontal="center" vertical="center" shrinkToFit="1"/>
    </xf>
    <xf numFmtId="176" fontId="7" fillId="0" borderId="4" xfId="0" applyNumberFormat="1" applyFont="1" applyBorder="1" applyAlignment="1">
      <alignment horizontal="center" vertical="center"/>
    </xf>
    <xf numFmtId="176" fontId="7" fillId="0" borderId="5"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5" xfId="0" applyNumberFormat="1" applyFont="1" applyBorder="1" applyAlignment="1">
      <alignment horizontal="center" vertical="center"/>
    </xf>
    <xf numFmtId="176" fontId="7" fillId="0" borderId="6" xfId="0" applyNumberFormat="1" applyFont="1" applyBorder="1" applyAlignment="1">
      <alignment horizontal="center" vertical="center"/>
    </xf>
    <xf numFmtId="0" fontId="13" fillId="3" borderId="5" xfId="1" applyFont="1" applyFill="1" applyBorder="1" applyAlignment="1">
      <alignment horizontal="center" vertical="center"/>
    </xf>
  </cellXfs>
  <cellStyles count="3">
    <cellStyle name="標準" xfId="0" builtinId="0"/>
    <cellStyle name="標準 2" xfId="1"/>
    <cellStyle name="標準_３．２０１５年度（平成２７年）中南信ブロック春季大会組合せ・星取表　３月２５日（水）変更" xfId="2"/>
  </cellStyles>
  <dxfs count="10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142875</xdr:colOff>
          <xdr:row>2</xdr:row>
          <xdr:rowOff>38100</xdr:rowOff>
        </xdr:from>
        <xdr:to>
          <xdr:col>53</xdr:col>
          <xdr:colOff>552450</xdr:colOff>
          <xdr:row>2</xdr:row>
          <xdr:rowOff>523875</xdr:rowOff>
        </xdr:to>
        <xdr:sp macro="" textlink="">
          <xdr:nvSpPr>
            <xdr:cNvPr id="7169" name="CommandButton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52"/>
  <sheetViews>
    <sheetView tabSelected="1" zoomScaleNormal="100" zoomScaleSheetLayoutView="70" workbookViewId="0">
      <pane ySplit="3" topLeftCell="A4" activePane="bottomLeft" state="frozen"/>
      <selection sqref="A1:AQ1"/>
      <selection pane="bottomLeft" sqref="A1:S1"/>
    </sheetView>
  </sheetViews>
  <sheetFormatPr defaultRowHeight="21" customHeight="1"/>
  <cols>
    <col min="1" max="1" width="9" style="8"/>
    <col min="2" max="2" width="10" style="8" customWidth="1"/>
    <col min="3" max="3" width="9" style="99"/>
    <col min="4" max="4" width="7.5" style="100" customWidth="1"/>
    <col min="5" max="5" width="3.125" style="98" customWidth="1"/>
    <col min="6" max="6" width="1.5" style="8" customWidth="1"/>
    <col min="7" max="7" width="3.125" style="98" customWidth="1"/>
    <col min="8" max="8" width="7.5" style="101" customWidth="1"/>
    <col min="9" max="9" width="7.5" style="100" customWidth="1"/>
    <col min="10" max="10" width="3.125" style="98" customWidth="1"/>
    <col min="11" max="11" width="1.5" style="8" customWidth="1"/>
    <col min="12" max="12" width="3.125" style="98" customWidth="1"/>
    <col min="13" max="13" width="7.5" style="101" customWidth="1"/>
    <col min="14" max="14" width="7.5" style="8" customWidth="1"/>
    <col min="15" max="15" width="3.125" style="98" customWidth="1"/>
    <col min="16" max="16" width="1.5" style="8" customWidth="1"/>
    <col min="17" max="17" width="3.125" style="98" customWidth="1"/>
    <col min="18" max="18" width="7.5" style="8" customWidth="1"/>
    <col min="19" max="19" width="13.125" style="8" customWidth="1"/>
    <col min="20" max="20" width="2.5" style="8" customWidth="1"/>
    <col min="21" max="257" width="9" style="8"/>
    <col min="258" max="258" width="10" style="8" customWidth="1"/>
    <col min="259" max="259" width="9" style="8"/>
    <col min="260" max="260" width="7.5" style="8" customWidth="1"/>
    <col min="261" max="261" width="3.125" style="8" customWidth="1"/>
    <col min="262" max="262" width="1.5" style="8" customWidth="1"/>
    <col min="263" max="263" width="3.125" style="8" customWidth="1"/>
    <col min="264" max="265" width="7.5" style="8" customWidth="1"/>
    <col min="266" max="266" width="3.125" style="8" customWidth="1"/>
    <col min="267" max="267" width="1.5" style="8" customWidth="1"/>
    <col min="268" max="268" width="3.125" style="8" customWidth="1"/>
    <col min="269" max="270" width="7.5" style="8" customWidth="1"/>
    <col min="271" max="271" width="3.125" style="8" customWidth="1"/>
    <col min="272" max="272" width="1.5" style="8" customWidth="1"/>
    <col min="273" max="273" width="3.125" style="8" customWidth="1"/>
    <col min="274" max="274" width="7.5" style="8" customWidth="1"/>
    <col min="275" max="275" width="13.125" style="8" customWidth="1"/>
    <col min="276" max="276" width="2.5" style="8" customWidth="1"/>
    <col min="277" max="513" width="9" style="8"/>
    <col min="514" max="514" width="10" style="8" customWidth="1"/>
    <col min="515" max="515" width="9" style="8"/>
    <col min="516" max="516" width="7.5" style="8" customWidth="1"/>
    <col min="517" max="517" width="3.125" style="8" customWidth="1"/>
    <col min="518" max="518" width="1.5" style="8" customWidth="1"/>
    <col min="519" max="519" width="3.125" style="8" customWidth="1"/>
    <col min="520" max="521" width="7.5" style="8" customWidth="1"/>
    <col min="522" max="522" width="3.125" style="8" customWidth="1"/>
    <col min="523" max="523" width="1.5" style="8" customWidth="1"/>
    <col min="524" max="524" width="3.125" style="8" customWidth="1"/>
    <col min="525" max="526" width="7.5" style="8" customWidth="1"/>
    <col min="527" max="527" width="3.125" style="8" customWidth="1"/>
    <col min="528" max="528" width="1.5" style="8" customWidth="1"/>
    <col min="529" max="529" width="3.125" style="8" customWidth="1"/>
    <col min="530" max="530" width="7.5" style="8" customWidth="1"/>
    <col min="531" max="531" width="13.125" style="8" customWidth="1"/>
    <col min="532" max="532" width="2.5" style="8" customWidth="1"/>
    <col min="533" max="769" width="9" style="8"/>
    <col min="770" max="770" width="10" style="8" customWidth="1"/>
    <col min="771" max="771" width="9" style="8"/>
    <col min="772" max="772" width="7.5" style="8" customWidth="1"/>
    <col min="773" max="773" width="3.125" style="8" customWidth="1"/>
    <col min="774" max="774" width="1.5" style="8" customWidth="1"/>
    <col min="775" max="775" width="3.125" style="8" customWidth="1"/>
    <col min="776" max="777" width="7.5" style="8" customWidth="1"/>
    <col min="778" max="778" width="3.125" style="8" customWidth="1"/>
    <col min="779" max="779" width="1.5" style="8" customWidth="1"/>
    <col min="780" max="780" width="3.125" style="8" customWidth="1"/>
    <col min="781" max="782" width="7.5" style="8" customWidth="1"/>
    <col min="783" max="783" width="3.125" style="8" customWidth="1"/>
    <col min="784" max="784" width="1.5" style="8" customWidth="1"/>
    <col min="785" max="785" width="3.125" style="8" customWidth="1"/>
    <col min="786" max="786" width="7.5" style="8" customWidth="1"/>
    <col min="787" max="787" width="13.125" style="8" customWidth="1"/>
    <col min="788" max="788" width="2.5" style="8" customWidth="1"/>
    <col min="789" max="1025" width="9" style="8"/>
    <col min="1026" max="1026" width="10" style="8" customWidth="1"/>
    <col min="1027" max="1027" width="9" style="8"/>
    <col min="1028" max="1028" width="7.5" style="8" customWidth="1"/>
    <col min="1029" max="1029" width="3.125" style="8" customWidth="1"/>
    <col min="1030" max="1030" width="1.5" style="8" customWidth="1"/>
    <col min="1031" max="1031" width="3.125" style="8" customWidth="1"/>
    <col min="1032" max="1033" width="7.5" style="8" customWidth="1"/>
    <col min="1034" max="1034" width="3.125" style="8" customWidth="1"/>
    <col min="1035" max="1035" width="1.5" style="8" customWidth="1"/>
    <col min="1036" max="1036" width="3.125" style="8" customWidth="1"/>
    <col min="1037" max="1038" width="7.5" style="8" customWidth="1"/>
    <col min="1039" max="1039" width="3.125" style="8" customWidth="1"/>
    <col min="1040" max="1040" width="1.5" style="8" customWidth="1"/>
    <col min="1041" max="1041" width="3.125" style="8" customWidth="1"/>
    <col min="1042" max="1042" width="7.5" style="8" customWidth="1"/>
    <col min="1043" max="1043" width="13.125" style="8" customWidth="1"/>
    <col min="1044" max="1044" width="2.5" style="8" customWidth="1"/>
    <col min="1045" max="1281" width="9" style="8"/>
    <col min="1282" max="1282" width="10" style="8" customWidth="1"/>
    <col min="1283" max="1283" width="9" style="8"/>
    <col min="1284" max="1284" width="7.5" style="8" customWidth="1"/>
    <col min="1285" max="1285" width="3.125" style="8" customWidth="1"/>
    <col min="1286" max="1286" width="1.5" style="8" customWidth="1"/>
    <col min="1287" max="1287" width="3.125" style="8" customWidth="1"/>
    <col min="1288" max="1289" width="7.5" style="8" customWidth="1"/>
    <col min="1290" max="1290" width="3.125" style="8" customWidth="1"/>
    <col min="1291" max="1291" width="1.5" style="8" customWidth="1"/>
    <col min="1292" max="1292" width="3.125" style="8" customWidth="1"/>
    <col min="1293" max="1294" width="7.5" style="8" customWidth="1"/>
    <col min="1295" max="1295" width="3.125" style="8" customWidth="1"/>
    <col min="1296" max="1296" width="1.5" style="8" customWidth="1"/>
    <col min="1297" max="1297" width="3.125" style="8" customWidth="1"/>
    <col min="1298" max="1298" width="7.5" style="8" customWidth="1"/>
    <col min="1299" max="1299" width="13.125" style="8" customWidth="1"/>
    <col min="1300" max="1300" width="2.5" style="8" customWidth="1"/>
    <col min="1301" max="1537" width="9" style="8"/>
    <col min="1538" max="1538" width="10" style="8" customWidth="1"/>
    <col min="1539" max="1539" width="9" style="8"/>
    <col min="1540" max="1540" width="7.5" style="8" customWidth="1"/>
    <col min="1541" max="1541" width="3.125" style="8" customWidth="1"/>
    <col min="1542" max="1542" width="1.5" style="8" customWidth="1"/>
    <col min="1543" max="1543" width="3.125" style="8" customWidth="1"/>
    <col min="1544" max="1545" width="7.5" style="8" customWidth="1"/>
    <col min="1546" max="1546" width="3.125" style="8" customWidth="1"/>
    <col min="1547" max="1547" width="1.5" style="8" customWidth="1"/>
    <col min="1548" max="1548" width="3.125" style="8" customWidth="1"/>
    <col min="1549" max="1550" width="7.5" style="8" customWidth="1"/>
    <col min="1551" max="1551" width="3.125" style="8" customWidth="1"/>
    <col min="1552" max="1552" width="1.5" style="8" customWidth="1"/>
    <col min="1553" max="1553" width="3.125" style="8" customWidth="1"/>
    <col min="1554" max="1554" width="7.5" style="8" customWidth="1"/>
    <col min="1555" max="1555" width="13.125" style="8" customWidth="1"/>
    <col min="1556" max="1556" width="2.5" style="8" customWidth="1"/>
    <col min="1557" max="1793" width="9" style="8"/>
    <col min="1794" max="1794" width="10" style="8" customWidth="1"/>
    <col min="1795" max="1795" width="9" style="8"/>
    <col min="1796" max="1796" width="7.5" style="8" customWidth="1"/>
    <col min="1797" max="1797" width="3.125" style="8" customWidth="1"/>
    <col min="1798" max="1798" width="1.5" style="8" customWidth="1"/>
    <col min="1799" max="1799" width="3.125" style="8" customWidth="1"/>
    <col min="1800" max="1801" width="7.5" style="8" customWidth="1"/>
    <col min="1802" max="1802" width="3.125" style="8" customWidth="1"/>
    <col min="1803" max="1803" width="1.5" style="8" customWidth="1"/>
    <col min="1804" max="1804" width="3.125" style="8" customWidth="1"/>
    <col min="1805" max="1806" width="7.5" style="8" customWidth="1"/>
    <col min="1807" max="1807" width="3.125" style="8" customWidth="1"/>
    <col min="1808" max="1808" width="1.5" style="8" customWidth="1"/>
    <col min="1809" max="1809" width="3.125" style="8" customWidth="1"/>
    <col min="1810" max="1810" width="7.5" style="8" customWidth="1"/>
    <col min="1811" max="1811" width="13.125" style="8" customWidth="1"/>
    <col min="1812" max="1812" width="2.5" style="8" customWidth="1"/>
    <col min="1813" max="2049" width="9" style="8"/>
    <col min="2050" max="2050" width="10" style="8" customWidth="1"/>
    <col min="2051" max="2051" width="9" style="8"/>
    <col min="2052" max="2052" width="7.5" style="8" customWidth="1"/>
    <col min="2053" max="2053" width="3.125" style="8" customWidth="1"/>
    <col min="2054" max="2054" width="1.5" style="8" customWidth="1"/>
    <col min="2055" max="2055" width="3.125" style="8" customWidth="1"/>
    <col min="2056" max="2057" width="7.5" style="8" customWidth="1"/>
    <col min="2058" max="2058" width="3.125" style="8" customWidth="1"/>
    <col min="2059" max="2059" width="1.5" style="8" customWidth="1"/>
    <col min="2060" max="2060" width="3.125" style="8" customWidth="1"/>
    <col min="2061" max="2062" width="7.5" style="8" customWidth="1"/>
    <col min="2063" max="2063" width="3.125" style="8" customWidth="1"/>
    <col min="2064" max="2064" width="1.5" style="8" customWidth="1"/>
    <col min="2065" max="2065" width="3.125" style="8" customWidth="1"/>
    <col min="2066" max="2066" width="7.5" style="8" customWidth="1"/>
    <col min="2067" max="2067" width="13.125" style="8" customWidth="1"/>
    <col min="2068" max="2068" width="2.5" style="8" customWidth="1"/>
    <col min="2069" max="2305" width="9" style="8"/>
    <col min="2306" max="2306" width="10" style="8" customWidth="1"/>
    <col min="2307" max="2307" width="9" style="8"/>
    <col min="2308" max="2308" width="7.5" style="8" customWidth="1"/>
    <col min="2309" max="2309" width="3.125" style="8" customWidth="1"/>
    <col min="2310" max="2310" width="1.5" style="8" customWidth="1"/>
    <col min="2311" max="2311" width="3.125" style="8" customWidth="1"/>
    <col min="2312" max="2313" width="7.5" style="8" customWidth="1"/>
    <col min="2314" max="2314" width="3.125" style="8" customWidth="1"/>
    <col min="2315" max="2315" width="1.5" style="8" customWidth="1"/>
    <col min="2316" max="2316" width="3.125" style="8" customWidth="1"/>
    <col min="2317" max="2318" width="7.5" style="8" customWidth="1"/>
    <col min="2319" max="2319" width="3.125" style="8" customWidth="1"/>
    <col min="2320" max="2320" width="1.5" style="8" customWidth="1"/>
    <col min="2321" max="2321" width="3.125" style="8" customWidth="1"/>
    <col min="2322" max="2322" width="7.5" style="8" customWidth="1"/>
    <col min="2323" max="2323" width="13.125" style="8" customWidth="1"/>
    <col min="2324" max="2324" width="2.5" style="8" customWidth="1"/>
    <col min="2325" max="2561" width="9" style="8"/>
    <col min="2562" max="2562" width="10" style="8" customWidth="1"/>
    <col min="2563" max="2563" width="9" style="8"/>
    <col min="2564" max="2564" width="7.5" style="8" customWidth="1"/>
    <col min="2565" max="2565" width="3.125" style="8" customWidth="1"/>
    <col min="2566" max="2566" width="1.5" style="8" customWidth="1"/>
    <col min="2567" max="2567" width="3.125" style="8" customWidth="1"/>
    <col min="2568" max="2569" width="7.5" style="8" customWidth="1"/>
    <col min="2570" max="2570" width="3.125" style="8" customWidth="1"/>
    <col min="2571" max="2571" width="1.5" style="8" customWidth="1"/>
    <col min="2572" max="2572" width="3.125" style="8" customWidth="1"/>
    <col min="2573" max="2574" width="7.5" style="8" customWidth="1"/>
    <col min="2575" max="2575" width="3.125" style="8" customWidth="1"/>
    <col min="2576" max="2576" width="1.5" style="8" customWidth="1"/>
    <col min="2577" max="2577" width="3.125" style="8" customWidth="1"/>
    <col min="2578" max="2578" width="7.5" style="8" customWidth="1"/>
    <col min="2579" max="2579" width="13.125" style="8" customWidth="1"/>
    <col min="2580" max="2580" width="2.5" style="8" customWidth="1"/>
    <col min="2581" max="2817" width="9" style="8"/>
    <col min="2818" max="2818" width="10" style="8" customWidth="1"/>
    <col min="2819" max="2819" width="9" style="8"/>
    <col min="2820" max="2820" width="7.5" style="8" customWidth="1"/>
    <col min="2821" max="2821" width="3.125" style="8" customWidth="1"/>
    <col min="2822" max="2822" width="1.5" style="8" customWidth="1"/>
    <col min="2823" max="2823" width="3.125" style="8" customWidth="1"/>
    <col min="2824" max="2825" width="7.5" style="8" customWidth="1"/>
    <col min="2826" max="2826" width="3.125" style="8" customWidth="1"/>
    <col min="2827" max="2827" width="1.5" style="8" customWidth="1"/>
    <col min="2828" max="2828" width="3.125" style="8" customWidth="1"/>
    <col min="2829" max="2830" width="7.5" style="8" customWidth="1"/>
    <col min="2831" max="2831" width="3.125" style="8" customWidth="1"/>
    <col min="2832" max="2832" width="1.5" style="8" customWidth="1"/>
    <col min="2833" max="2833" width="3.125" style="8" customWidth="1"/>
    <col min="2834" max="2834" width="7.5" style="8" customWidth="1"/>
    <col min="2835" max="2835" width="13.125" style="8" customWidth="1"/>
    <col min="2836" max="2836" width="2.5" style="8" customWidth="1"/>
    <col min="2837" max="3073" width="9" style="8"/>
    <col min="3074" max="3074" width="10" style="8" customWidth="1"/>
    <col min="3075" max="3075" width="9" style="8"/>
    <col min="3076" max="3076" width="7.5" style="8" customWidth="1"/>
    <col min="3077" max="3077" width="3.125" style="8" customWidth="1"/>
    <col min="3078" max="3078" width="1.5" style="8" customWidth="1"/>
    <col min="3079" max="3079" width="3.125" style="8" customWidth="1"/>
    <col min="3080" max="3081" width="7.5" style="8" customWidth="1"/>
    <col min="3082" max="3082" width="3.125" style="8" customWidth="1"/>
    <col min="3083" max="3083" width="1.5" style="8" customWidth="1"/>
    <col min="3084" max="3084" width="3.125" style="8" customWidth="1"/>
    <col min="3085" max="3086" width="7.5" style="8" customWidth="1"/>
    <col min="3087" max="3087" width="3.125" style="8" customWidth="1"/>
    <col min="3088" max="3088" width="1.5" style="8" customWidth="1"/>
    <col min="3089" max="3089" width="3.125" style="8" customWidth="1"/>
    <col min="3090" max="3090" width="7.5" style="8" customWidth="1"/>
    <col min="3091" max="3091" width="13.125" style="8" customWidth="1"/>
    <col min="3092" max="3092" width="2.5" style="8" customWidth="1"/>
    <col min="3093" max="3329" width="9" style="8"/>
    <col min="3330" max="3330" width="10" style="8" customWidth="1"/>
    <col min="3331" max="3331" width="9" style="8"/>
    <col min="3332" max="3332" width="7.5" style="8" customWidth="1"/>
    <col min="3333" max="3333" width="3.125" style="8" customWidth="1"/>
    <col min="3334" max="3334" width="1.5" style="8" customWidth="1"/>
    <col min="3335" max="3335" width="3.125" style="8" customWidth="1"/>
    <col min="3336" max="3337" width="7.5" style="8" customWidth="1"/>
    <col min="3338" max="3338" width="3.125" style="8" customWidth="1"/>
    <col min="3339" max="3339" width="1.5" style="8" customWidth="1"/>
    <col min="3340" max="3340" width="3.125" style="8" customWidth="1"/>
    <col min="3341" max="3342" width="7.5" style="8" customWidth="1"/>
    <col min="3343" max="3343" width="3.125" style="8" customWidth="1"/>
    <col min="3344" max="3344" width="1.5" style="8" customWidth="1"/>
    <col min="3345" max="3345" width="3.125" style="8" customWidth="1"/>
    <col min="3346" max="3346" width="7.5" style="8" customWidth="1"/>
    <col min="3347" max="3347" width="13.125" style="8" customWidth="1"/>
    <col min="3348" max="3348" width="2.5" style="8" customWidth="1"/>
    <col min="3349" max="3585" width="9" style="8"/>
    <col min="3586" max="3586" width="10" style="8" customWidth="1"/>
    <col min="3587" max="3587" width="9" style="8"/>
    <col min="3588" max="3588" width="7.5" style="8" customWidth="1"/>
    <col min="3589" max="3589" width="3.125" style="8" customWidth="1"/>
    <col min="3590" max="3590" width="1.5" style="8" customWidth="1"/>
    <col min="3591" max="3591" width="3.125" style="8" customWidth="1"/>
    <col min="3592" max="3593" width="7.5" style="8" customWidth="1"/>
    <col min="3594" max="3594" width="3.125" style="8" customWidth="1"/>
    <col min="3595" max="3595" width="1.5" style="8" customWidth="1"/>
    <col min="3596" max="3596" width="3.125" style="8" customWidth="1"/>
    <col min="3597" max="3598" width="7.5" style="8" customWidth="1"/>
    <col min="3599" max="3599" width="3.125" style="8" customWidth="1"/>
    <col min="3600" max="3600" width="1.5" style="8" customWidth="1"/>
    <col min="3601" max="3601" width="3.125" style="8" customWidth="1"/>
    <col min="3602" max="3602" width="7.5" style="8" customWidth="1"/>
    <col min="3603" max="3603" width="13.125" style="8" customWidth="1"/>
    <col min="3604" max="3604" width="2.5" style="8" customWidth="1"/>
    <col min="3605" max="3841" width="9" style="8"/>
    <col min="3842" max="3842" width="10" style="8" customWidth="1"/>
    <col min="3843" max="3843" width="9" style="8"/>
    <col min="3844" max="3844" width="7.5" style="8" customWidth="1"/>
    <col min="3845" max="3845" width="3.125" style="8" customWidth="1"/>
    <col min="3846" max="3846" width="1.5" style="8" customWidth="1"/>
    <col min="3847" max="3847" width="3.125" style="8" customWidth="1"/>
    <col min="3848" max="3849" width="7.5" style="8" customWidth="1"/>
    <col min="3850" max="3850" width="3.125" style="8" customWidth="1"/>
    <col min="3851" max="3851" width="1.5" style="8" customWidth="1"/>
    <col min="3852" max="3852" width="3.125" style="8" customWidth="1"/>
    <col min="3853" max="3854" width="7.5" style="8" customWidth="1"/>
    <col min="3855" max="3855" width="3.125" style="8" customWidth="1"/>
    <col min="3856" max="3856" width="1.5" style="8" customWidth="1"/>
    <col min="3857" max="3857" width="3.125" style="8" customWidth="1"/>
    <col min="3858" max="3858" width="7.5" style="8" customWidth="1"/>
    <col min="3859" max="3859" width="13.125" style="8" customWidth="1"/>
    <col min="3860" max="3860" width="2.5" style="8" customWidth="1"/>
    <col min="3861" max="4097" width="9" style="8"/>
    <col min="4098" max="4098" width="10" style="8" customWidth="1"/>
    <col min="4099" max="4099" width="9" style="8"/>
    <col min="4100" max="4100" width="7.5" style="8" customWidth="1"/>
    <col min="4101" max="4101" width="3.125" style="8" customWidth="1"/>
    <col min="4102" max="4102" width="1.5" style="8" customWidth="1"/>
    <col min="4103" max="4103" width="3.125" style="8" customWidth="1"/>
    <col min="4104" max="4105" width="7.5" style="8" customWidth="1"/>
    <col min="4106" max="4106" width="3.125" style="8" customWidth="1"/>
    <col min="4107" max="4107" width="1.5" style="8" customWidth="1"/>
    <col min="4108" max="4108" width="3.125" style="8" customWidth="1"/>
    <col min="4109" max="4110" width="7.5" style="8" customWidth="1"/>
    <col min="4111" max="4111" width="3.125" style="8" customWidth="1"/>
    <col min="4112" max="4112" width="1.5" style="8" customWidth="1"/>
    <col min="4113" max="4113" width="3.125" style="8" customWidth="1"/>
    <col min="4114" max="4114" width="7.5" style="8" customWidth="1"/>
    <col min="4115" max="4115" width="13.125" style="8" customWidth="1"/>
    <col min="4116" max="4116" width="2.5" style="8" customWidth="1"/>
    <col min="4117" max="4353" width="9" style="8"/>
    <col min="4354" max="4354" width="10" style="8" customWidth="1"/>
    <col min="4355" max="4355" width="9" style="8"/>
    <col min="4356" max="4356" width="7.5" style="8" customWidth="1"/>
    <col min="4357" max="4357" width="3.125" style="8" customWidth="1"/>
    <col min="4358" max="4358" width="1.5" style="8" customWidth="1"/>
    <col min="4359" max="4359" width="3.125" style="8" customWidth="1"/>
    <col min="4360" max="4361" width="7.5" style="8" customWidth="1"/>
    <col min="4362" max="4362" width="3.125" style="8" customWidth="1"/>
    <col min="4363" max="4363" width="1.5" style="8" customWidth="1"/>
    <col min="4364" max="4364" width="3.125" style="8" customWidth="1"/>
    <col min="4365" max="4366" width="7.5" style="8" customWidth="1"/>
    <col min="4367" max="4367" width="3.125" style="8" customWidth="1"/>
    <col min="4368" max="4368" width="1.5" style="8" customWidth="1"/>
    <col min="4369" max="4369" width="3.125" style="8" customWidth="1"/>
    <col min="4370" max="4370" width="7.5" style="8" customWidth="1"/>
    <col min="4371" max="4371" width="13.125" style="8" customWidth="1"/>
    <col min="4372" max="4372" width="2.5" style="8" customWidth="1"/>
    <col min="4373" max="4609" width="9" style="8"/>
    <col min="4610" max="4610" width="10" style="8" customWidth="1"/>
    <col min="4611" max="4611" width="9" style="8"/>
    <col min="4612" max="4612" width="7.5" style="8" customWidth="1"/>
    <col min="4613" max="4613" width="3.125" style="8" customWidth="1"/>
    <col min="4614" max="4614" width="1.5" style="8" customWidth="1"/>
    <col min="4615" max="4615" width="3.125" style="8" customWidth="1"/>
    <col min="4616" max="4617" width="7.5" style="8" customWidth="1"/>
    <col min="4618" max="4618" width="3.125" style="8" customWidth="1"/>
    <col min="4619" max="4619" width="1.5" style="8" customWidth="1"/>
    <col min="4620" max="4620" width="3.125" style="8" customWidth="1"/>
    <col min="4621" max="4622" width="7.5" style="8" customWidth="1"/>
    <col min="4623" max="4623" width="3.125" style="8" customWidth="1"/>
    <col min="4624" max="4624" width="1.5" style="8" customWidth="1"/>
    <col min="4625" max="4625" width="3.125" style="8" customWidth="1"/>
    <col min="4626" max="4626" width="7.5" style="8" customWidth="1"/>
    <col min="4627" max="4627" width="13.125" style="8" customWidth="1"/>
    <col min="4628" max="4628" width="2.5" style="8" customWidth="1"/>
    <col min="4629" max="4865" width="9" style="8"/>
    <col min="4866" max="4866" width="10" style="8" customWidth="1"/>
    <col min="4867" max="4867" width="9" style="8"/>
    <col min="4868" max="4868" width="7.5" style="8" customWidth="1"/>
    <col min="4869" max="4869" width="3.125" style="8" customWidth="1"/>
    <col min="4870" max="4870" width="1.5" style="8" customWidth="1"/>
    <col min="4871" max="4871" width="3.125" style="8" customWidth="1"/>
    <col min="4872" max="4873" width="7.5" style="8" customWidth="1"/>
    <col min="4874" max="4874" width="3.125" style="8" customWidth="1"/>
    <col min="4875" max="4875" width="1.5" style="8" customWidth="1"/>
    <col min="4876" max="4876" width="3.125" style="8" customWidth="1"/>
    <col min="4877" max="4878" width="7.5" style="8" customWidth="1"/>
    <col min="4879" max="4879" width="3.125" style="8" customWidth="1"/>
    <col min="4880" max="4880" width="1.5" style="8" customWidth="1"/>
    <col min="4881" max="4881" width="3.125" style="8" customWidth="1"/>
    <col min="4882" max="4882" width="7.5" style="8" customWidth="1"/>
    <col min="4883" max="4883" width="13.125" style="8" customWidth="1"/>
    <col min="4884" max="4884" width="2.5" style="8" customWidth="1"/>
    <col min="4885" max="5121" width="9" style="8"/>
    <col min="5122" max="5122" width="10" style="8" customWidth="1"/>
    <col min="5123" max="5123" width="9" style="8"/>
    <col min="5124" max="5124" width="7.5" style="8" customWidth="1"/>
    <col min="5125" max="5125" width="3.125" style="8" customWidth="1"/>
    <col min="5126" max="5126" width="1.5" style="8" customWidth="1"/>
    <col min="5127" max="5127" width="3.125" style="8" customWidth="1"/>
    <col min="5128" max="5129" width="7.5" style="8" customWidth="1"/>
    <col min="5130" max="5130" width="3.125" style="8" customWidth="1"/>
    <col min="5131" max="5131" width="1.5" style="8" customWidth="1"/>
    <col min="5132" max="5132" width="3.125" style="8" customWidth="1"/>
    <col min="5133" max="5134" width="7.5" style="8" customWidth="1"/>
    <col min="5135" max="5135" width="3.125" style="8" customWidth="1"/>
    <col min="5136" max="5136" width="1.5" style="8" customWidth="1"/>
    <col min="5137" max="5137" width="3.125" style="8" customWidth="1"/>
    <col min="5138" max="5138" width="7.5" style="8" customWidth="1"/>
    <col min="5139" max="5139" width="13.125" style="8" customWidth="1"/>
    <col min="5140" max="5140" width="2.5" style="8" customWidth="1"/>
    <col min="5141" max="5377" width="9" style="8"/>
    <col min="5378" max="5378" width="10" style="8" customWidth="1"/>
    <col min="5379" max="5379" width="9" style="8"/>
    <col min="5380" max="5380" width="7.5" style="8" customWidth="1"/>
    <col min="5381" max="5381" width="3.125" style="8" customWidth="1"/>
    <col min="5382" max="5382" width="1.5" style="8" customWidth="1"/>
    <col min="5383" max="5383" width="3.125" style="8" customWidth="1"/>
    <col min="5384" max="5385" width="7.5" style="8" customWidth="1"/>
    <col min="5386" max="5386" width="3.125" style="8" customWidth="1"/>
    <col min="5387" max="5387" width="1.5" style="8" customWidth="1"/>
    <col min="5388" max="5388" width="3.125" style="8" customWidth="1"/>
    <col min="5389" max="5390" width="7.5" style="8" customWidth="1"/>
    <col min="5391" max="5391" width="3.125" style="8" customWidth="1"/>
    <col min="5392" max="5392" width="1.5" style="8" customWidth="1"/>
    <col min="5393" max="5393" width="3.125" style="8" customWidth="1"/>
    <col min="5394" max="5394" width="7.5" style="8" customWidth="1"/>
    <col min="5395" max="5395" width="13.125" style="8" customWidth="1"/>
    <col min="5396" max="5396" width="2.5" style="8" customWidth="1"/>
    <col min="5397" max="5633" width="9" style="8"/>
    <col min="5634" max="5634" width="10" style="8" customWidth="1"/>
    <col min="5635" max="5635" width="9" style="8"/>
    <col min="5636" max="5636" width="7.5" style="8" customWidth="1"/>
    <col min="5637" max="5637" width="3.125" style="8" customWidth="1"/>
    <col min="5638" max="5638" width="1.5" style="8" customWidth="1"/>
    <col min="5639" max="5639" width="3.125" style="8" customWidth="1"/>
    <col min="5640" max="5641" width="7.5" style="8" customWidth="1"/>
    <col min="5642" max="5642" width="3.125" style="8" customWidth="1"/>
    <col min="5643" max="5643" width="1.5" style="8" customWidth="1"/>
    <col min="5644" max="5644" width="3.125" style="8" customWidth="1"/>
    <col min="5645" max="5646" width="7.5" style="8" customWidth="1"/>
    <col min="5647" max="5647" width="3.125" style="8" customWidth="1"/>
    <col min="5648" max="5648" width="1.5" style="8" customWidth="1"/>
    <col min="5649" max="5649" width="3.125" style="8" customWidth="1"/>
    <col min="5650" max="5650" width="7.5" style="8" customWidth="1"/>
    <col min="5651" max="5651" width="13.125" style="8" customWidth="1"/>
    <col min="5652" max="5652" width="2.5" style="8" customWidth="1"/>
    <col min="5653" max="5889" width="9" style="8"/>
    <col min="5890" max="5890" width="10" style="8" customWidth="1"/>
    <col min="5891" max="5891" width="9" style="8"/>
    <col min="5892" max="5892" width="7.5" style="8" customWidth="1"/>
    <col min="5893" max="5893" width="3.125" style="8" customWidth="1"/>
    <col min="5894" max="5894" width="1.5" style="8" customWidth="1"/>
    <col min="5895" max="5895" width="3.125" style="8" customWidth="1"/>
    <col min="5896" max="5897" width="7.5" style="8" customWidth="1"/>
    <col min="5898" max="5898" width="3.125" style="8" customWidth="1"/>
    <col min="5899" max="5899" width="1.5" style="8" customWidth="1"/>
    <col min="5900" max="5900" width="3.125" style="8" customWidth="1"/>
    <col min="5901" max="5902" width="7.5" style="8" customWidth="1"/>
    <col min="5903" max="5903" width="3.125" style="8" customWidth="1"/>
    <col min="5904" max="5904" width="1.5" style="8" customWidth="1"/>
    <col min="5905" max="5905" width="3.125" style="8" customWidth="1"/>
    <col min="5906" max="5906" width="7.5" style="8" customWidth="1"/>
    <col min="5907" max="5907" width="13.125" style="8" customWidth="1"/>
    <col min="5908" max="5908" width="2.5" style="8" customWidth="1"/>
    <col min="5909" max="6145" width="9" style="8"/>
    <col min="6146" max="6146" width="10" style="8" customWidth="1"/>
    <col min="6147" max="6147" width="9" style="8"/>
    <col min="6148" max="6148" width="7.5" style="8" customWidth="1"/>
    <col min="6149" max="6149" width="3.125" style="8" customWidth="1"/>
    <col min="6150" max="6150" width="1.5" style="8" customWidth="1"/>
    <col min="6151" max="6151" width="3.125" style="8" customWidth="1"/>
    <col min="6152" max="6153" width="7.5" style="8" customWidth="1"/>
    <col min="6154" max="6154" width="3.125" style="8" customWidth="1"/>
    <col min="6155" max="6155" width="1.5" style="8" customWidth="1"/>
    <col min="6156" max="6156" width="3.125" style="8" customWidth="1"/>
    <col min="6157" max="6158" width="7.5" style="8" customWidth="1"/>
    <col min="6159" max="6159" width="3.125" style="8" customWidth="1"/>
    <col min="6160" max="6160" width="1.5" style="8" customWidth="1"/>
    <col min="6161" max="6161" width="3.125" style="8" customWidth="1"/>
    <col min="6162" max="6162" width="7.5" style="8" customWidth="1"/>
    <col min="6163" max="6163" width="13.125" style="8" customWidth="1"/>
    <col min="6164" max="6164" width="2.5" style="8" customWidth="1"/>
    <col min="6165" max="6401" width="9" style="8"/>
    <col min="6402" max="6402" width="10" style="8" customWidth="1"/>
    <col min="6403" max="6403" width="9" style="8"/>
    <col min="6404" max="6404" width="7.5" style="8" customWidth="1"/>
    <col min="6405" max="6405" width="3.125" style="8" customWidth="1"/>
    <col min="6406" max="6406" width="1.5" style="8" customWidth="1"/>
    <col min="6407" max="6407" width="3.125" style="8" customWidth="1"/>
    <col min="6408" max="6409" width="7.5" style="8" customWidth="1"/>
    <col min="6410" max="6410" width="3.125" style="8" customWidth="1"/>
    <col min="6411" max="6411" width="1.5" style="8" customWidth="1"/>
    <col min="6412" max="6412" width="3.125" style="8" customWidth="1"/>
    <col min="6413" max="6414" width="7.5" style="8" customWidth="1"/>
    <col min="6415" max="6415" width="3.125" style="8" customWidth="1"/>
    <col min="6416" max="6416" width="1.5" style="8" customWidth="1"/>
    <col min="6417" max="6417" width="3.125" style="8" customWidth="1"/>
    <col min="6418" max="6418" width="7.5" style="8" customWidth="1"/>
    <col min="6419" max="6419" width="13.125" style="8" customWidth="1"/>
    <col min="6420" max="6420" width="2.5" style="8" customWidth="1"/>
    <col min="6421" max="6657" width="9" style="8"/>
    <col min="6658" max="6658" width="10" style="8" customWidth="1"/>
    <col min="6659" max="6659" width="9" style="8"/>
    <col min="6660" max="6660" width="7.5" style="8" customWidth="1"/>
    <col min="6661" max="6661" width="3.125" style="8" customWidth="1"/>
    <col min="6662" max="6662" width="1.5" style="8" customWidth="1"/>
    <col min="6663" max="6663" width="3.125" style="8" customWidth="1"/>
    <col min="6664" max="6665" width="7.5" style="8" customWidth="1"/>
    <col min="6666" max="6666" width="3.125" style="8" customWidth="1"/>
    <col min="6667" max="6667" width="1.5" style="8" customWidth="1"/>
    <col min="6668" max="6668" width="3.125" style="8" customWidth="1"/>
    <col min="6669" max="6670" width="7.5" style="8" customWidth="1"/>
    <col min="6671" max="6671" width="3.125" style="8" customWidth="1"/>
    <col min="6672" max="6672" width="1.5" style="8" customWidth="1"/>
    <col min="6673" max="6673" width="3.125" style="8" customWidth="1"/>
    <col min="6674" max="6674" width="7.5" style="8" customWidth="1"/>
    <col min="6675" max="6675" width="13.125" style="8" customWidth="1"/>
    <col min="6676" max="6676" width="2.5" style="8" customWidth="1"/>
    <col min="6677" max="6913" width="9" style="8"/>
    <col min="6914" max="6914" width="10" style="8" customWidth="1"/>
    <col min="6915" max="6915" width="9" style="8"/>
    <col min="6916" max="6916" width="7.5" style="8" customWidth="1"/>
    <col min="6917" max="6917" width="3.125" style="8" customWidth="1"/>
    <col min="6918" max="6918" width="1.5" style="8" customWidth="1"/>
    <col min="6919" max="6919" width="3.125" style="8" customWidth="1"/>
    <col min="6920" max="6921" width="7.5" style="8" customWidth="1"/>
    <col min="6922" max="6922" width="3.125" style="8" customWidth="1"/>
    <col min="6923" max="6923" width="1.5" style="8" customWidth="1"/>
    <col min="6924" max="6924" width="3.125" style="8" customWidth="1"/>
    <col min="6925" max="6926" width="7.5" style="8" customWidth="1"/>
    <col min="6927" max="6927" width="3.125" style="8" customWidth="1"/>
    <col min="6928" max="6928" width="1.5" style="8" customWidth="1"/>
    <col min="6929" max="6929" width="3.125" style="8" customWidth="1"/>
    <col min="6930" max="6930" width="7.5" style="8" customWidth="1"/>
    <col min="6931" max="6931" width="13.125" style="8" customWidth="1"/>
    <col min="6932" max="6932" width="2.5" style="8" customWidth="1"/>
    <col min="6933" max="7169" width="9" style="8"/>
    <col min="7170" max="7170" width="10" style="8" customWidth="1"/>
    <col min="7171" max="7171" width="9" style="8"/>
    <col min="7172" max="7172" width="7.5" style="8" customWidth="1"/>
    <col min="7173" max="7173" width="3.125" style="8" customWidth="1"/>
    <col min="7174" max="7174" width="1.5" style="8" customWidth="1"/>
    <col min="7175" max="7175" width="3.125" style="8" customWidth="1"/>
    <col min="7176" max="7177" width="7.5" style="8" customWidth="1"/>
    <col min="7178" max="7178" width="3.125" style="8" customWidth="1"/>
    <col min="7179" max="7179" width="1.5" style="8" customWidth="1"/>
    <col min="7180" max="7180" width="3.125" style="8" customWidth="1"/>
    <col min="7181" max="7182" width="7.5" style="8" customWidth="1"/>
    <col min="7183" max="7183" width="3.125" style="8" customWidth="1"/>
    <col min="7184" max="7184" width="1.5" style="8" customWidth="1"/>
    <col min="7185" max="7185" width="3.125" style="8" customWidth="1"/>
    <col min="7186" max="7186" width="7.5" style="8" customWidth="1"/>
    <col min="7187" max="7187" width="13.125" style="8" customWidth="1"/>
    <col min="7188" max="7188" width="2.5" style="8" customWidth="1"/>
    <col min="7189" max="7425" width="9" style="8"/>
    <col min="7426" max="7426" width="10" style="8" customWidth="1"/>
    <col min="7427" max="7427" width="9" style="8"/>
    <col min="7428" max="7428" width="7.5" style="8" customWidth="1"/>
    <col min="7429" max="7429" width="3.125" style="8" customWidth="1"/>
    <col min="7430" max="7430" width="1.5" style="8" customWidth="1"/>
    <col min="7431" max="7431" width="3.125" style="8" customWidth="1"/>
    <col min="7432" max="7433" width="7.5" style="8" customWidth="1"/>
    <col min="7434" max="7434" width="3.125" style="8" customWidth="1"/>
    <col min="7435" max="7435" width="1.5" style="8" customWidth="1"/>
    <col min="7436" max="7436" width="3.125" style="8" customWidth="1"/>
    <col min="7437" max="7438" width="7.5" style="8" customWidth="1"/>
    <col min="7439" max="7439" width="3.125" style="8" customWidth="1"/>
    <col min="7440" max="7440" width="1.5" style="8" customWidth="1"/>
    <col min="7441" max="7441" width="3.125" style="8" customWidth="1"/>
    <col min="7442" max="7442" width="7.5" style="8" customWidth="1"/>
    <col min="7443" max="7443" width="13.125" style="8" customWidth="1"/>
    <col min="7444" max="7444" width="2.5" style="8" customWidth="1"/>
    <col min="7445" max="7681" width="9" style="8"/>
    <col min="7682" max="7682" width="10" style="8" customWidth="1"/>
    <col min="7683" max="7683" width="9" style="8"/>
    <col min="7684" max="7684" width="7.5" style="8" customWidth="1"/>
    <col min="7685" max="7685" width="3.125" style="8" customWidth="1"/>
    <col min="7686" max="7686" width="1.5" style="8" customWidth="1"/>
    <col min="7687" max="7687" width="3.125" style="8" customWidth="1"/>
    <col min="7688" max="7689" width="7.5" style="8" customWidth="1"/>
    <col min="7690" max="7690" width="3.125" style="8" customWidth="1"/>
    <col min="7691" max="7691" width="1.5" style="8" customWidth="1"/>
    <col min="7692" max="7692" width="3.125" style="8" customWidth="1"/>
    <col min="7693" max="7694" width="7.5" style="8" customWidth="1"/>
    <col min="7695" max="7695" width="3.125" style="8" customWidth="1"/>
    <col min="7696" max="7696" width="1.5" style="8" customWidth="1"/>
    <col min="7697" max="7697" width="3.125" style="8" customWidth="1"/>
    <col min="7698" max="7698" width="7.5" style="8" customWidth="1"/>
    <col min="7699" max="7699" width="13.125" style="8" customWidth="1"/>
    <col min="7700" max="7700" width="2.5" style="8" customWidth="1"/>
    <col min="7701" max="7937" width="9" style="8"/>
    <col min="7938" max="7938" width="10" style="8" customWidth="1"/>
    <col min="7939" max="7939" width="9" style="8"/>
    <col min="7940" max="7940" width="7.5" style="8" customWidth="1"/>
    <col min="7941" max="7941" width="3.125" style="8" customWidth="1"/>
    <col min="7942" max="7942" width="1.5" style="8" customWidth="1"/>
    <col min="7943" max="7943" width="3.125" style="8" customWidth="1"/>
    <col min="7944" max="7945" width="7.5" style="8" customWidth="1"/>
    <col min="7946" max="7946" width="3.125" style="8" customWidth="1"/>
    <col min="7947" max="7947" width="1.5" style="8" customWidth="1"/>
    <col min="7948" max="7948" width="3.125" style="8" customWidth="1"/>
    <col min="7949" max="7950" width="7.5" style="8" customWidth="1"/>
    <col min="7951" max="7951" width="3.125" style="8" customWidth="1"/>
    <col min="7952" max="7952" width="1.5" style="8" customWidth="1"/>
    <col min="7953" max="7953" width="3.125" style="8" customWidth="1"/>
    <col min="7954" max="7954" width="7.5" style="8" customWidth="1"/>
    <col min="7955" max="7955" width="13.125" style="8" customWidth="1"/>
    <col min="7956" max="7956" width="2.5" style="8" customWidth="1"/>
    <col min="7957" max="8193" width="9" style="8"/>
    <col min="8194" max="8194" width="10" style="8" customWidth="1"/>
    <col min="8195" max="8195" width="9" style="8"/>
    <col min="8196" max="8196" width="7.5" style="8" customWidth="1"/>
    <col min="8197" max="8197" width="3.125" style="8" customWidth="1"/>
    <col min="8198" max="8198" width="1.5" style="8" customWidth="1"/>
    <col min="8199" max="8199" width="3.125" style="8" customWidth="1"/>
    <col min="8200" max="8201" width="7.5" style="8" customWidth="1"/>
    <col min="8202" max="8202" width="3.125" style="8" customWidth="1"/>
    <col min="8203" max="8203" width="1.5" style="8" customWidth="1"/>
    <col min="8204" max="8204" width="3.125" style="8" customWidth="1"/>
    <col min="8205" max="8206" width="7.5" style="8" customWidth="1"/>
    <col min="8207" max="8207" width="3.125" style="8" customWidth="1"/>
    <col min="8208" max="8208" width="1.5" style="8" customWidth="1"/>
    <col min="8209" max="8209" width="3.125" style="8" customWidth="1"/>
    <col min="8210" max="8210" width="7.5" style="8" customWidth="1"/>
    <col min="8211" max="8211" width="13.125" style="8" customWidth="1"/>
    <col min="8212" max="8212" width="2.5" style="8" customWidth="1"/>
    <col min="8213" max="8449" width="9" style="8"/>
    <col min="8450" max="8450" width="10" style="8" customWidth="1"/>
    <col min="8451" max="8451" width="9" style="8"/>
    <col min="8452" max="8452" width="7.5" style="8" customWidth="1"/>
    <col min="8453" max="8453" width="3.125" style="8" customWidth="1"/>
    <col min="8454" max="8454" width="1.5" style="8" customWidth="1"/>
    <col min="8455" max="8455" width="3.125" style="8" customWidth="1"/>
    <col min="8456" max="8457" width="7.5" style="8" customWidth="1"/>
    <col min="8458" max="8458" width="3.125" style="8" customWidth="1"/>
    <col min="8459" max="8459" width="1.5" style="8" customWidth="1"/>
    <col min="8460" max="8460" width="3.125" style="8" customWidth="1"/>
    <col min="8461" max="8462" width="7.5" style="8" customWidth="1"/>
    <col min="8463" max="8463" width="3.125" style="8" customWidth="1"/>
    <col min="8464" max="8464" width="1.5" style="8" customWidth="1"/>
    <col min="8465" max="8465" width="3.125" style="8" customWidth="1"/>
    <col min="8466" max="8466" width="7.5" style="8" customWidth="1"/>
    <col min="8467" max="8467" width="13.125" style="8" customWidth="1"/>
    <col min="8468" max="8468" width="2.5" style="8" customWidth="1"/>
    <col min="8469" max="8705" width="9" style="8"/>
    <col min="8706" max="8706" width="10" style="8" customWidth="1"/>
    <col min="8707" max="8707" width="9" style="8"/>
    <col min="8708" max="8708" width="7.5" style="8" customWidth="1"/>
    <col min="8709" max="8709" width="3.125" style="8" customWidth="1"/>
    <col min="8710" max="8710" width="1.5" style="8" customWidth="1"/>
    <col min="8711" max="8711" width="3.125" style="8" customWidth="1"/>
    <col min="8712" max="8713" width="7.5" style="8" customWidth="1"/>
    <col min="8714" max="8714" width="3.125" style="8" customWidth="1"/>
    <col min="8715" max="8715" width="1.5" style="8" customWidth="1"/>
    <col min="8716" max="8716" width="3.125" style="8" customWidth="1"/>
    <col min="8717" max="8718" width="7.5" style="8" customWidth="1"/>
    <col min="8719" max="8719" width="3.125" style="8" customWidth="1"/>
    <col min="8720" max="8720" width="1.5" style="8" customWidth="1"/>
    <col min="8721" max="8721" width="3.125" style="8" customWidth="1"/>
    <col min="8722" max="8722" width="7.5" style="8" customWidth="1"/>
    <col min="8723" max="8723" width="13.125" style="8" customWidth="1"/>
    <col min="8724" max="8724" width="2.5" style="8" customWidth="1"/>
    <col min="8725" max="8961" width="9" style="8"/>
    <col min="8962" max="8962" width="10" style="8" customWidth="1"/>
    <col min="8963" max="8963" width="9" style="8"/>
    <col min="8964" max="8964" width="7.5" style="8" customWidth="1"/>
    <col min="8965" max="8965" width="3.125" style="8" customWidth="1"/>
    <col min="8966" max="8966" width="1.5" style="8" customWidth="1"/>
    <col min="8967" max="8967" width="3.125" style="8" customWidth="1"/>
    <col min="8968" max="8969" width="7.5" style="8" customWidth="1"/>
    <col min="8970" max="8970" width="3.125" style="8" customWidth="1"/>
    <col min="8971" max="8971" width="1.5" style="8" customWidth="1"/>
    <col min="8972" max="8972" width="3.125" style="8" customWidth="1"/>
    <col min="8973" max="8974" width="7.5" style="8" customWidth="1"/>
    <col min="8975" max="8975" width="3.125" style="8" customWidth="1"/>
    <col min="8976" max="8976" width="1.5" style="8" customWidth="1"/>
    <col min="8977" max="8977" width="3.125" style="8" customWidth="1"/>
    <col min="8978" max="8978" width="7.5" style="8" customWidth="1"/>
    <col min="8979" max="8979" width="13.125" style="8" customWidth="1"/>
    <col min="8980" max="8980" width="2.5" style="8" customWidth="1"/>
    <col min="8981" max="9217" width="9" style="8"/>
    <col min="9218" max="9218" width="10" style="8" customWidth="1"/>
    <col min="9219" max="9219" width="9" style="8"/>
    <col min="9220" max="9220" width="7.5" style="8" customWidth="1"/>
    <col min="9221" max="9221" width="3.125" style="8" customWidth="1"/>
    <col min="9222" max="9222" width="1.5" style="8" customWidth="1"/>
    <col min="9223" max="9223" width="3.125" style="8" customWidth="1"/>
    <col min="9224" max="9225" width="7.5" style="8" customWidth="1"/>
    <col min="9226" max="9226" width="3.125" style="8" customWidth="1"/>
    <col min="9227" max="9227" width="1.5" style="8" customWidth="1"/>
    <col min="9228" max="9228" width="3.125" style="8" customWidth="1"/>
    <col min="9229" max="9230" width="7.5" style="8" customWidth="1"/>
    <col min="9231" max="9231" width="3.125" style="8" customWidth="1"/>
    <col min="9232" max="9232" width="1.5" style="8" customWidth="1"/>
    <col min="9233" max="9233" width="3.125" style="8" customWidth="1"/>
    <col min="9234" max="9234" width="7.5" style="8" customWidth="1"/>
    <col min="9235" max="9235" width="13.125" style="8" customWidth="1"/>
    <col min="9236" max="9236" width="2.5" style="8" customWidth="1"/>
    <col min="9237" max="9473" width="9" style="8"/>
    <col min="9474" max="9474" width="10" style="8" customWidth="1"/>
    <col min="9475" max="9475" width="9" style="8"/>
    <col min="9476" max="9476" width="7.5" style="8" customWidth="1"/>
    <col min="9477" max="9477" width="3.125" style="8" customWidth="1"/>
    <col min="9478" max="9478" width="1.5" style="8" customWidth="1"/>
    <col min="9479" max="9479" width="3.125" style="8" customWidth="1"/>
    <col min="9480" max="9481" width="7.5" style="8" customWidth="1"/>
    <col min="9482" max="9482" width="3.125" style="8" customWidth="1"/>
    <col min="9483" max="9483" width="1.5" style="8" customWidth="1"/>
    <col min="9484" max="9484" width="3.125" style="8" customWidth="1"/>
    <col min="9485" max="9486" width="7.5" style="8" customWidth="1"/>
    <col min="9487" max="9487" width="3.125" style="8" customWidth="1"/>
    <col min="9488" max="9488" width="1.5" style="8" customWidth="1"/>
    <col min="9489" max="9489" width="3.125" style="8" customWidth="1"/>
    <col min="9490" max="9490" width="7.5" style="8" customWidth="1"/>
    <col min="9491" max="9491" width="13.125" style="8" customWidth="1"/>
    <col min="9492" max="9492" width="2.5" style="8" customWidth="1"/>
    <col min="9493" max="9729" width="9" style="8"/>
    <col min="9730" max="9730" width="10" style="8" customWidth="1"/>
    <col min="9731" max="9731" width="9" style="8"/>
    <col min="9732" max="9732" width="7.5" style="8" customWidth="1"/>
    <col min="9733" max="9733" width="3.125" style="8" customWidth="1"/>
    <col min="9734" max="9734" width="1.5" style="8" customWidth="1"/>
    <col min="9735" max="9735" width="3.125" style="8" customWidth="1"/>
    <col min="9736" max="9737" width="7.5" style="8" customWidth="1"/>
    <col min="9738" max="9738" width="3.125" style="8" customWidth="1"/>
    <col min="9739" max="9739" width="1.5" style="8" customWidth="1"/>
    <col min="9740" max="9740" width="3.125" style="8" customWidth="1"/>
    <col min="9741" max="9742" width="7.5" style="8" customWidth="1"/>
    <col min="9743" max="9743" width="3.125" style="8" customWidth="1"/>
    <col min="9744" max="9744" width="1.5" style="8" customWidth="1"/>
    <col min="9745" max="9745" width="3.125" style="8" customWidth="1"/>
    <col min="9746" max="9746" width="7.5" style="8" customWidth="1"/>
    <col min="9747" max="9747" width="13.125" style="8" customWidth="1"/>
    <col min="9748" max="9748" width="2.5" style="8" customWidth="1"/>
    <col min="9749" max="9985" width="9" style="8"/>
    <col min="9986" max="9986" width="10" style="8" customWidth="1"/>
    <col min="9987" max="9987" width="9" style="8"/>
    <col min="9988" max="9988" width="7.5" style="8" customWidth="1"/>
    <col min="9989" max="9989" width="3.125" style="8" customWidth="1"/>
    <col min="9990" max="9990" width="1.5" style="8" customWidth="1"/>
    <col min="9991" max="9991" width="3.125" style="8" customWidth="1"/>
    <col min="9992" max="9993" width="7.5" style="8" customWidth="1"/>
    <col min="9994" max="9994" width="3.125" style="8" customWidth="1"/>
    <col min="9995" max="9995" width="1.5" style="8" customWidth="1"/>
    <col min="9996" max="9996" width="3.125" style="8" customWidth="1"/>
    <col min="9997" max="9998" width="7.5" style="8" customWidth="1"/>
    <col min="9999" max="9999" width="3.125" style="8" customWidth="1"/>
    <col min="10000" max="10000" width="1.5" style="8" customWidth="1"/>
    <col min="10001" max="10001" width="3.125" style="8" customWidth="1"/>
    <col min="10002" max="10002" width="7.5" style="8" customWidth="1"/>
    <col min="10003" max="10003" width="13.125" style="8" customWidth="1"/>
    <col min="10004" max="10004" width="2.5" style="8" customWidth="1"/>
    <col min="10005" max="10241" width="9" style="8"/>
    <col min="10242" max="10242" width="10" style="8" customWidth="1"/>
    <col min="10243" max="10243" width="9" style="8"/>
    <col min="10244" max="10244" width="7.5" style="8" customWidth="1"/>
    <col min="10245" max="10245" width="3.125" style="8" customWidth="1"/>
    <col min="10246" max="10246" width="1.5" style="8" customWidth="1"/>
    <col min="10247" max="10247" width="3.125" style="8" customWidth="1"/>
    <col min="10248" max="10249" width="7.5" style="8" customWidth="1"/>
    <col min="10250" max="10250" width="3.125" style="8" customWidth="1"/>
    <col min="10251" max="10251" width="1.5" style="8" customWidth="1"/>
    <col min="10252" max="10252" width="3.125" style="8" customWidth="1"/>
    <col min="10253" max="10254" width="7.5" style="8" customWidth="1"/>
    <col min="10255" max="10255" width="3.125" style="8" customWidth="1"/>
    <col min="10256" max="10256" width="1.5" style="8" customWidth="1"/>
    <col min="10257" max="10257" width="3.125" style="8" customWidth="1"/>
    <col min="10258" max="10258" width="7.5" style="8" customWidth="1"/>
    <col min="10259" max="10259" width="13.125" style="8" customWidth="1"/>
    <col min="10260" max="10260" width="2.5" style="8" customWidth="1"/>
    <col min="10261" max="10497" width="9" style="8"/>
    <col min="10498" max="10498" width="10" style="8" customWidth="1"/>
    <col min="10499" max="10499" width="9" style="8"/>
    <col min="10500" max="10500" width="7.5" style="8" customWidth="1"/>
    <col min="10501" max="10501" width="3.125" style="8" customWidth="1"/>
    <col min="10502" max="10502" width="1.5" style="8" customWidth="1"/>
    <col min="10503" max="10503" width="3.125" style="8" customWidth="1"/>
    <col min="10504" max="10505" width="7.5" style="8" customWidth="1"/>
    <col min="10506" max="10506" width="3.125" style="8" customWidth="1"/>
    <col min="10507" max="10507" width="1.5" style="8" customWidth="1"/>
    <col min="10508" max="10508" width="3.125" style="8" customWidth="1"/>
    <col min="10509" max="10510" width="7.5" style="8" customWidth="1"/>
    <col min="10511" max="10511" width="3.125" style="8" customWidth="1"/>
    <col min="10512" max="10512" width="1.5" style="8" customWidth="1"/>
    <col min="10513" max="10513" width="3.125" style="8" customWidth="1"/>
    <col min="10514" max="10514" width="7.5" style="8" customWidth="1"/>
    <col min="10515" max="10515" width="13.125" style="8" customWidth="1"/>
    <col min="10516" max="10516" width="2.5" style="8" customWidth="1"/>
    <col min="10517" max="10753" width="9" style="8"/>
    <col min="10754" max="10754" width="10" style="8" customWidth="1"/>
    <col min="10755" max="10755" width="9" style="8"/>
    <col min="10756" max="10756" width="7.5" style="8" customWidth="1"/>
    <col min="10757" max="10757" width="3.125" style="8" customWidth="1"/>
    <col min="10758" max="10758" width="1.5" style="8" customWidth="1"/>
    <col min="10759" max="10759" width="3.125" style="8" customWidth="1"/>
    <col min="10760" max="10761" width="7.5" style="8" customWidth="1"/>
    <col min="10762" max="10762" width="3.125" style="8" customWidth="1"/>
    <col min="10763" max="10763" width="1.5" style="8" customWidth="1"/>
    <col min="10764" max="10764" width="3.125" style="8" customWidth="1"/>
    <col min="10765" max="10766" width="7.5" style="8" customWidth="1"/>
    <col min="10767" max="10767" width="3.125" style="8" customWidth="1"/>
    <col min="10768" max="10768" width="1.5" style="8" customWidth="1"/>
    <col min="10769" max="10769" width="3.125" style="8" customWidth="1"/>
    <col min="10770" max="10770" width="7.5" style="8" customWidth="1"/>
    <col min="10771" max="10771" width="13.125" style="8" customWidth="1"/>
    <col min="10772" max="10772" width="2.5" style="8" customWidth="1"/>
    <col min="10773" max="11009" width="9" style="8"/>
    <col min="11010" max="11010" width="10" style="8" customWidth="1"/>
    <col min="11011" max="11011" width="9" style="8"/>
    <col min="11012" max="11012" width="7.5" style="8" customWidth="1"/>
    <col min="11013" max="11013" width="3.125" style="8" customWidth="1"/>
    <col min="11014" max="11014" width="1.5" style="8" customWidth="1"/>
    <col min="11015" max="11015" width="3.125" style="8" customWidth="1"/>
    <col min="11016" max="11017" width="7.5" style="8" customWidth="1"/>
    <col min="11018" max="11018" width="3.125" style="8" customWidth="1"/>
    <col min="11019" max="11019" width="1.5" style="8" customWidth="1"/>
    <col min="11020" max="11020" width="3.125" style="8" customWidth="1"/>
    <col min="11021" max="11022" width="7.5" style="8" customWidth="1"/>
    <col min="11023" max="11023" width="3.125" style="8" customWidth="1"/>
    <col min="11024" max="11024" width="1.5" style="8" customWidth="1"/>
    <col min="11025" max="11025" width="3.125" style="8" customWidth="1"/>
    <col min="11026" max="11026" width="7.5" style="8" customWidth="1"/>
    <col min="11027" max="11027" width="13.125" style="8" customWidth="1"/>
    <col min="11028" max="11028" width="2.5" style="8" customWidth="1"/>
    <col min="11029" max="11265" width="9" style="8"/>
    <col min="11266" max="11266" width="10" style="8" customWidth="1"/>
    <col min="11267" max="11267" width="9" style="8"/>
    <col min="11268" max="11268" width="7.5" style="8" customWidth="1"/>
    <col min="11269" max="11269" width="3.125" style="8" customWidth="1"/>
    <col min="11270" max="11270" width="1.5" style="8" customWidth="1"/>
    <col min="11271" max="11271" width="3.125" style="8" customWidth="1"/>
    <col min="11272" max="11273" width="7.5" style="8" customWidth="1"/>
    <col min="11274" max="11274" width="3.125" style="8" customWidth="1"/>
    <col min="11275" max="11275" width="1.5" style="8" customWidth="1"/>
    <col min="11276" max="11276" width="3.125" style="8" customWidth="1"/>
    <col min="11277" max="11278" width="7.5" style="8" customWidth="1"/>
    <col min="11279" max="11279" width="3.125" style="8" customWidth="1"/>
    <col min="11280" max="11280" width="1.5" style="8" customWidth="1"/>
    <col min="11281" max="11281" width="3.125" style="8" customWidth="1"/>
    <col min="11282" max="11282" width="7.5" style="8" customWidth="1"/>
    <col min="11283" max="11283" width="13.125" style="8" customWidth="1"/>
    <col min="11284" max="11284" width="2.5" style="8" customWidth="1"/>
    <col min="11285" max="11521" width="9" style="8"/>
    <col min="11522" max="11522" width="10" style="8" customWidth="1"/>
    <col min="11523" max="11523" width="9" style="8"/>
    <col min="11524" max="11524" width="7.5" style="8" customWidth="1"/>
    <col min="11525" max="11525" width="3.125" style="8" customWidth="1"/>
    <col min="11526" max="11526" width="1.5" style="8" customWidth="1"/>
    <col min="11527" max="11527" width="3.125" style="8" customWidth="1"/>
    <col min="11528" max="11529" width="7.5" style="8" customWidth="1"/>
    <col min="11530" max="11530" width="3.125" style="8" customWidth="1"/>
    <col min="11531" max="11531" width="1.5" style="8" customWidth="1"/>
    <col min="11532" max="11532" width="3.125" style="8" customWidth="1"/>
    <col min="11533" max="11534" width="7.5" style="8" customWidth="1"/>
    <col min="11535" max="11535" width="3.125" style="8" customWidth="1"/>
    <col min="11536" max="11536" width="1.5" style="8" customWidth="1"/>
    <col min="11537" max="11537" width="3.125" style="8" customWidth="1"/>
    <col min="11538" max="11538" width="7.5" style="8" customWidth="1"/>
    <col min="11539" max="11539" width="13.125" style="8" customWidth="1"/>
    <col min="11540" max="11540" width="2.5" style="8" customWidth="1"/>
    <col min="11541" max="11777" width="9" style="8"/>
    <col min="11778" max="11778" width="10" style="8" customWidth="1"/>
    <col min="11779" max="11779" width="9" style="8"/>
    <col min="11780" max="11780" width="7.5" style="8" customWidth="1"/>
    <col min="11781" max="11781" width="3.125" style="8" customWidth="1"/>
    <col min="11782" max="11782" width="1.5" style="8" customWidth="1"/>
    <col min="11783" max="11783" width="3.125" style="8" customWidth="1"/>
    <col min="11784" max="11785" width="7.5" style="8" customWidth="1"/>
    <col min="11786" max="11786" width="3.125" style="8" customWidth="1"/>
    <col min="11787" max="11787" width="1.5" style="8" customWidth="1"/>
    <col min="11788" max="11788" width="3.125" style="8" customWidth="1"/>
    <col min="11789" max="11790" width="7.5" style="8" customWidth="1"/>
    <col min="11791" max="11791" width="3.125" style="8" customWidth="1"/>
    <col min="11792" max="11792" width="1.5" style="8" customWidth="1"/>
    <col min="11793" max="11793" width="3.125" style="8" customWidth="1"/>
    <col min="11794" max="11794" width="7.5" style="8" customWidth="1"/>
    <col min="11795" max="11795" width="13.125" style="8" customWidth="1"/>
    <col min="11796" max="11796" width="2.5" style="8" customWidth="1"/>
    <col min="11797" max="12033" width="9" style="8"/>
    <col min="12034" max="12034" width="10" style="8" customWidth="1"/>
    <col min="12035" max="12035" width="9" style="8"/>
    <col min="12036" max="12036" width="7.5" style="8" customWidth="1"/>
    <col min="12037" max="12037" width="3.125" style="8" customWidth="1"/>
    <col min="12038" max="12038" width="1.5" style="8" customWidth="1"/>
    <col min="12039" max="12039" width="3.125" style="8" customWidth="1"/>
    <col min="12040" max="12041" width="7.5" style="8" customWidth="1"/>
    <col min="12042" max="12042" width="3.125" style="8" customWidth="1"/>
    <col min="12043" max="12043" width="1.5" style="8" customWidth="1"/>
    <col min="12044" max="12044" width="3.125" style="8" customWidth="1"/>
    <col min="12045" max="12046" width="7.5" style="8" customWidth="1"/>
    <col min="12047" max="12047" width="3.125" style="8" customWidth="1"/>
    <col min="12048" max="12048" width="1.5" style="8" customWidth="1"/>
    <col min="12049" max="12049" width="3.125" style="8" customWidth="1"/>
    <col min="12050" max="12050" width="7.5" style="8" customWidth="1"/>
    <col min="12051" max="12051" width="13.125" style="8" customWidth="1"/>
    <col min="12052" max="12052" width="2.5" style="8" customWidth="1"/>
    <col min="12053" max="12289" width="9" style="8"/>
    <col min="12290" max="12290" width="10" style="8" customWidth="1"/>
    <col min="12291" max="12291" width="9" style="8"/>
    <col min="12292" max="12292" width="7.5" style="8" customWidth="1"/>
    <col min="12293" max="12293" width="3.125" style="8" customWidth="1"/>
    <col min="12294" max="12294" width="1.5" style="8" customWidth="1"/>
    <col min="12295" max="12295" width="3.125" style="8" customWidth="1"/>
    <col min="12296" max="12297" width="7.5" style="8" customWidth="1"/>
    <col min="12298" max="12298" width="3.125" style="8" customWidth="1"/>
    <col min="12299" max="12299" width="1.5" style="8" customWidth="1"/>
    <col min="12300" max="12300" width="3.125" style="8" customWidth="1"/>
    <col min="12301" max="12302" width="7.5" style="8" customWidth="1"/>
    <col min="12303" max="12303" width="3.125" style="8" customWidth="1"/>
    <col min="12304" max="12304" width="1.5" style="8" customWidth="1"/>
    <col min="12305" max="12305" width="3.125" style="8" customWidth="1"/>
    <col min="12306" max="12306" width="7.5" style="8" customWidth="1"/>
    <col min="12307" max="12307" width="13.125" style="8" customWidth="1"/>
    <col min="12308" max="12308" width="2.5" style="8" customWidth="1"/>
    <col min="12309" max="12545" width="9" style="8"/>
    <col min="12546" max="12546" width="10" style="8" customWidth="1"/>
    <col min="12547" max="12547" width="9" style="8"/>
    <col min="12548" max="12548" width="7.5" style="8" customWidth="1"/>
    <col min="12549" max="12549" width="3.125" style="8" customWidth="1"/>
    <col min="12550" max="12550" width="1.5" style="8" customWidth="1"/>
    <col min="12551" max="12551" width="3.125" style="8" customWidth="1"/>
    <col min="12552" max="12553" width="7.5" style="8" customWidth="1"/>
    <col min="12554" max="12554" width="3.125" style="8" customWidth="1"/>
    <col min="12555" max="12555" width="1.5" style="8" customWidth="1"/>
    <col min="12556" max="12556" width="3.125" style="8" customWidth="1"/>
    <col min="12557" max="12558" width="7.5" style="8" customWidth="1"/>
    <col min="12559" max="12559" width="3.125" style="8" customWidth="1"/>
    <col min="12560" max="12560" width="1.5" style="8" customWidth="1"/>
    <col min="12561" max="12561" width="3.125" style="8" customWidth="1"/>
    <col min="12562" max="12562" width="7.5" style="8" customWidth="1"/>
    <col min="12563" max="12563" width="13.125" style="8" customWidth="1"/>
    <col min="12564" max="12564" width="2.5" style="8" customWidth="1"/>
    <col min="12565" max="12801" width="9" style="8"/>
    <col min="12802" max="12802" width="10" style="8" customWidth="1"/>
    <col min="12803" max="12803" width="9" style="8"/>
    <col min="12804" max="12804" width="7.5" style="8" customWidth="1"/>
    <col min="12805" max="12805" width="3.125" style="8" customWidth="1"/>
    <col min="12806" max="12806" width="1.5" style="8" customWidth="1"/>
    <col min="12807" max="12807" width="3.125" style="8" customWidth="1"/>
    <col min="12808" max="12809" width="7.5" style="8" customWidth="1"/>
    <col min="12810" max="12810" width="3.125" style="8" customWidth="1"/>
    <col min="12811" max="12811" width="1.5" style="8" customWidth="1"/>
    <col min="12812" max="12812" width="3.125" style="8" customWidth="1"/>
    <col min="12813" max="12814" width="7.5" style="8" customWidth="1"/>
    <col min="12815" max="12815" width="3.125" style="8" customWidth="1"/>
    <col min="12816" max="12816" width="1.5" style="8" customWidth="1"/>
    <col min="12817" max="12817" width="3.125" style="8" customWidth="1"/>
    <col min="12818" max="12818" width="7.5" style="8" customWidth="1"/>
    <col min="12819" max="12819" width="13.125" style="8" customWidth="1"/>
    <col min="12820" max="12820" width="2.5" style="8" customWidth="1"/>
    <col min="12821" max="13057" width="9" style="8"/>
    <col min="13058" max="13058" width="10" style="8" customWidth="1"/>
    <col min="13059" max="13059" width="9" style="8"/>
    <col min="13060" max="13060" width="7.5" style="8" customWidth="1"/>
    <col min="13061" max="13061" width="3.125" style="8" customWidth="1"/>
    <col min="13062" max="13062" width="1.5" style="8" customWidth="1"/>
    <col min="13063" max="13063" width="3.125" style="8" customWidth="1"/>
    <col min="13064" max="13065" width="7.5" style="8" customWidth="1"/>
    <col min="13066" max="13066" width="3.125" style="8" customWidth="1"/>
    <col min="13067" max="13067" width="1.5" style="8" customWidth="1"/>
    <col min="13068" max="13068" width="3.125" style="8" customWidth="1"/>
    <col min="13069" max="13070" width="7.5" style="8" customWidth="1"/>
    <col min="13071" max="13071" width="3.125" style="8" customWidth="1"/>
    <col min="13072" max="13072" width="1.5" style="8" customWidth="1"/>
    <col min="13073" max="13073" width="3.125" style="8" customWidth="1"/>
    <col min="13074" max="13074" width="7.5" style="8" customWidth="1"/>
    <col min="13075" max="13075" width="13.125" style="8" customWidth="1"/>
    <col min="13076" max="13076" width="2.5" style="8" customWidth="1"/>
    <col min="13077" max="13313" width="9" style="8"/>
    <col min="13314" max="13314" width="10" style="8" customWidth="1"/>
    <col min="13315" max="13315" width="9" style="8"/>
    <col min="13316" max="13316" width="7.5" style="8" customWidth="1"/>
    <col min="13317" max="13317" width="3.125" style="8" customWidth="1"/>
    <col min="13318" max="13318" width="1.5" style="8" customWidth="1"/>
    <col min="13319" max="13319" width="3.125" style="8" customWidth="1"/>
    <col min="13320" max="13321" width="7.5" style="8" customWidth="1"/>
    <col min="13322" max="13322" width="3.125" style="8" customWidth="1"/>
    <col min="13323" max="13323" width="1.5" style="8" customWidth="1"/>
    <col min="13324" max="13324" width="3.125" style="8" customWidth="1"/>
    <col min="13325" max="13326" width="7.5" style="8" customWidth="1"/>
    <col min="13327" max="13327" width="3.125" style="8" customWidth="1"/>
    <col min="13328" max="13328" width="1.5" style="8" customWidth="1"/>
    <col min="13329" max="13329" width="3.125" style="8" customWidth="1"/>
    <col min="13330" max="13330" width="7.5" style="8" customWidth="1"/>
    <col min="13331" max="13331" width="13.125" style="8" customWidth="1"/>
    <col min="13332" max="13332" width="2.5" style="8" customWidth="1"/>
    <col min="13333" max="13569" width="9" style="8"/>
    <col min="13570" max="13570" width="10" style="8" customWidth="1"/>
    <col min="13571" max="13571" width="9" style="8"/>
    <col min="13572" max="13572" width="7.5" style="8" customWidth="1"/>
    <col min="13573" max="13573" width="3.125" style="8" customWidth="1"/>
    <col min="13574" max="13574" width="1.5" style="8" customWidth="1"/>
    <col min="13575" max="13575" width="3.125" style="8" customWidth="1"/>
    <col min="13576" max="13577" width="7.5" style="8" customWidth="1"/>
    <col min="13578" max="13578" width="3.125" style="8" customWidth="1"/>
    <col min="13579" max="13579" width="1.5" style="8" customWidth="1"/>
    <col min="13580" max="13580" width="3.125" style="8" customWidth="1"/>
    <col min="13581" max="13582" width="7.5" style="8" customWidth="1"/>
    <col min="13583" max="13583" width="3.125" style="8" customWidth="1"/>
    <col min="13584" max="13584" width="1.5" style="8" customWidth="1"/>
    <col min="13585" max="13585" width="3.125" style="8" customWidth="1"/>
    <col min="13586" max="13586" width="7.5" style="8" customWidth="1"/>
    <col min="13587" max="13587" width="13.125" style="8" customWidth="1"/>
    <col min="13588" max="13588" width="2.5" style="8" customWidth="1"/>
    <col min="13589" max="13825" width="9" style="8"/>
    <col min="13826" max="13826" width="10" style="8" customWidth="1"/>
    <col min="13827" max="13827" width="9" style="8"/>
    <col min="13828" max="13828" width="7.5" style="8" customWidth="1"/>
    <col min="13829" max="13829" width="3.125" style="8" customWidth="1"/>
    <col min="13830" max="13830" width="1.5" style="8" customWidth="1"/>
    <col min="13831" max="13831" width="3.125" style="8" customWidth="1"/>
    <col min="13832" max="13833" width="7.5" style="8" customWidth="1"/>
    <col min="13834" max="13834" width="3.125" style="8" customWidth="1"/>
    <col min="13835" max="13835" width="1.5" style="8" customWidth="1"/>
    <col min="13836" max="13836" width="3.125" style="8" customWidth="1"/>
    <col min="13837" max="13838" width="7.5" style="8" customWidth="1"/>
    <col min="13839" max="13839" width="3.125" style="8" customWidth="1"/>
    <col min="13840" max="13840" width="1.5" style="8" customWidth="1"/>
    <col min="13841" max="13841" width="3.125" style="8" customWidth="1"/>
    <col min="13842" max="13842" width="7.5" style="8" customWidth="1"/>
    <col min="13843" max="13843" width="13.125" style="8" customWidth="1"/>
    <col min="13844" max="13844" width="2.5" style="8" customWidth="1"/>
    <col min="13845" max="14081" width="9" style="8"/>
    <col min="14082" max="14082" width="10" style="8" customWidth="1"/>
    <col min="14083" max="14083" width="9" style="8"/>
    <col min="14084" max="14084" width="7.5" style="8" customWidth="1"/>
    <col min="14085" max="14085" width="3.125" style="8" customWidth="1"/>
    <col min="14086" max="14086" width="1.5" style="8" customWidth="1"/>
    <col min="14087" max="14087" width="3.125" style="8" customWidth="1"/>
    <col min="14088" max="14089" width="7.5" style="8" customWidth="1"/>
    <col min="14090" max="14090" width="3.125" style="8" customWidth="1"/>
    <col min="14091" max="14091" width="1.5" style="8" customWidth="1"/>
    <col min="14092" max="14092" width="3.125" style="8" customWidth="1"/>
    <col min="14093" max="14094" width="7.5" style="8" customWidth="1"/>
    <col min="14095" max="14095" width="3.125" style="8" customWidth="1"/>
    <col min="14096" max="14096" width="1.5" style="8" customWidth="1"/>
    <col min="14097" max="14097" width="3.125" style="8" customWidth="1"/>
    <col min="14098" max="14098" width="7.5" style="8" customWidth="1"/>
    <col min="14099" max="14099" width="13.125" style="8" customWidth="1"/>
    <col min="14100" max="14100" width="2.5" style="8" customWidth="1"/>
    <col min="14101" max="14337" width="9" style="8"/>
    <col min="14338" max="14338" width="10" style="8" customWidth="1"/>
    <col min="14339" max="14339" width="9" style="8"/>
    <col min="14340" max="14340" width="7.5" style="8" customWidth="1"/>
    <col min="14341" max="14341" width="3.125" style="8" customWidth="1"/>
    <col min="14342" max="14342" width="1.5" style="8" customWidth="1"/>
    <col min="14343" max="14343" width="3.125" style="8" customWidth="1"/>
    <col min="14344" max="14345" width="7.5" style="8" customWidth="1"/>
    <col min="14346" max="14346" width="3.125" style="8" customWidth="1"/>
    <col min="14347" max="14347" width="1.5" style="8" customWidth="1"/>
    <col min="14348" max="14348" width="3.125" style="8" customWidth="1"/>
    <col min="14349" max="14350" width="7.5" style="8" customWidth="1"/>
    <col min="14351" max="14351" width="3.125" style="8" customWidth="1"/>
    <col min="14352" max="14352" width="1.5" style="8" customWidth="1"/>
    <col min="14353" max="14353" width="3.125" style="8" customWidth="1"/>
    <col min="14354" max="14354" width="7.5" style="8" customWidth="1"/>
    <col min="14355" max="14355" width="13.125" style="8" customWidth="1"/>
    <col min="14356" max="14356" width="2.5" style="8" customWidth="1"/>
    <col min="14357" max="14593" width="9" style="8"/>
    <col min="14594" max="14594" width="10" style="8" customWidth="1"/>
    <col min="14595" max="14595" width="9" style="8"/>
    <col min="14596" max="14596" width="7.5" style="8" customWidth="1"/>
    <col min="14597" max="14597" width="3.125" style="8" customWidth="1"/>
    <col min="14598" max="14598" width="1.5" style="8" customWidth="1"/>
    <col min="14599" max="14599" width="3.125" style="8" customWidth="1"/>
    <col min="14600" max="14601" width="7.5" style="8" customWidth="1"/>
    <col min="14602" max="14602" width="3.125" style="8" customWidth="1"/>
    <col min="14603" max="14603" width="1.5" style="8" customWidth="1"/>
    <col min="14604" max="14604" width="3.125" style="8" customWidth="1"/>
    <col min="14605" max="14606" width="7.5" style="8" customWidth="1"/>
    <col min="14607" max="14607" width="3.125" style="8" customWidth="1"/>
    <col min="14608" max="14608" width="1.5" style="8" customWidth="1"/>
    <col min="14609" max="14609" width="3.125" style="8" customWidth="1"/>
    <col min="14610" max="14610" width="7.5" style="8" customWidth="1"/>
    <col min="14611" max="14611" width="13.125" style="8" customWidth="1"/>
    <col min="14612" max="14612" width="2.5" style="8" customWidth="1"/>
    <col min="14613" max="14849" width="9" style="8"/>
    <col min="14850" max="14850" width="10" style="8" customWidth="1"/>
    <col min="14851" max="14851" width="9" style="8"/>
    <col min="14852" max="14852" width="7.5" style="8" customWidth="1"/>
    <col min="14853" max="14853" width="3.125" style="8" customWidth="1"/>
    <col min="14854" max="14854" width="1.5" style="8" customWidth="1"/>
    <col min="14855" max="14855" width="3.125" style="8" customWidth="1"/>
    <col min="14856" max="14857" width="7.5" style="8" customWidth="1"/>
    <col min="14858" max="14858" width="3.125" style="8" customWidth="1"/>
    <col min="14859" max="14859" width="1.5" style="8" customWidth="1"/>
    <col min="14860" max="14860" width="3.125" style="8" customWidth="1"/>
    <col min="14861" max="14862" width="7.5" style="8" customWidth="1"/>
    <col min="14863" max="14863" width="3.125" style="8" customWidth="1"/>
    <col min="14864" max="14864" width="1.5" style="8" customWidth="1"/>
    <col min="14865" max="14865" width="3.125" style="8" customWidth="1"/>
    <col min="14866" max="14866" width="7.5" style="8" customWidth="1"/>
    <col min="14867" max="14867" width="13.125" style="8" customWidth="1"/>
    <col min="14868" max="14868" width="2.5" style="8" customWidth="1"/>
    <col min="14869" max="15105" width="9" style="8"/>
    <col min="15106" max="15106" width="10" style="8" customWidth="1"/>
    <col min="15107" max="15107" width="9" style="8"/>
    <col min="15108" max="15108" width="7.5" style="8" customWidth="1"/>
    <col min="15109" max="15109" width="3.125" style="8" customWidth="1"/>
    <col min="15110" max="15110" width="1.5" style="8" customWidth="1"/>
    <col min="15111" max="15111" width="3.125" style="8" customWidth="1"/>
    <col min="15112" max="15113" width="7.5" style="8" customWidth="1"/>
    <col min="15114" max="15114" width="3.125" style="8" customWidth="1"/>
    <col min="15115" max="15115" width="1.5" style="8" customWidth="1"/>
    <col min="15116" max="15116" width="3.125" style="8" customWidth="1"/>
    <col min="15117" max="15118" width="7.5" style="8" customWidth="1"/>
    <col min="15119" max="15119" width="3.125" style="8" customWidth="1"/>
    <col min="15120" max="15120" width="1.5" style="8" customWidth="1"/>
    <col min="15121" max="15121" width="3.125" style="8" customWidth="1"/>
    <col min="15122" max="15122" width="7.5" style="8" customWidth="1"/>
    <col min="15123" max="15123" width="13.125" style="8" customWidth="1"/>
    <col min="15124" max="15124" width="2.5" style="8" customWidth="1"/>
    <col min="15125" max="15361" width="9" style="8"/>
    <col min="15362" max="15362" width="10" style="8" customWidth="1"/>
    <col min="15363" max="15363" width="9" style="8"/>
    <col min="15364" max="15364" width="7.5" style="8" customWidth="1"/>
    <col min="15365" max="15365" width="3.125" style="8" customWidth="1"/>
    <col min="15366" max="15366" width="1.5" style="8" customWidth="1"/>
    <col min="15367" max="15367" width="3.125" style="8" customWidth="1"/>
    <col min="15368" max="15369" width="7.5" style="8" customWidth="1"/>
    <col min="15370" max="15370" width="3.125" style="8" customWidth="1"/>
    <col min="15371" max="15371" width="1.5" style="8" customWidth="1"/>
    <col min="15372" max="15372" width="3.125" style="8" customWidth="1"/>
    <col min="15373" max="15374" width="7.5" style="8" customWidth="1"/>
    <col min="15375" max="15375" width="3.125" style="8" customWidth="1"/>
    <col min="15376" max="15376" width="1.5" style="8" customWidth="1"/>
    <col min="15377" max="15377" width="3.125" style="8" customWidth="1"/>
    <col min="15378" max="15378" width="7.5" style="8" customWidth="1"/>
    <col min="15379" max="15379" width="13.125" style="8" customWidth="1"/>
    <col min="15380" max="15380" width="2.5" style="8" customWidth="1"/>
    <col min="15381" max="15617" width="9" style="8"/>
    <col min="15618" max="15618" width="10" style="8" customWidth="1"/>
    <col min="15619" max="15619" width="9" style="8"/>
    <col min="15620" max="15620" width="7.5" style="8" customWidth="1"/>
    <col min="15621" max="15621" width="3.125" style="8" customWidth="1"/>
    <col min="15622" max="15622" width="1.5" style="8" customWidth="1"/>
    <col min="15623" max="15623" width="3.125" style="8" customWidth="1"/>
    <col min="15624" max="15625" width="7.5" style="8" customWidth="1"/>
    <col min="15626" max="15626" width="3.125" style="8" customWidth="1"/>
    <col min="15627" max="15627" width="1.5" style="8" customWidth="1"/>
    <col min="15628" max="15628" width="3.125" style="8" customWidth="1"/>
    <col min="15629" max="15630" width="7.5" style="8" customWidth="1"/>
    <col min="15631" max="15631" width="3.125" style="8" customWidth="1"/>
    <col min="15632" max="15632" width="1.5" style="8" customWidth="1"/>
    <col min="15633" max="15633" width="3.125" style="8" customWidth="1"/>
    <col min="15634" max="15634" width="7.5" style="8" customWidth="1"/>
    <col min="15635" max="15635" width="13.125" style="8" customWidth="1"/>
    <col min="15636" max="15636" width="2.5" style="8" customWidth="1"/>
    <col min="15637" max="15873" width="9" style="8"/>
    <col min="15874" max="15874" width="10" style="8" customWidth="1"/>
    <col min="15875" max="15875" width="9" style="8"/>
    <col min="15876" max="15876" width="7.5" style="8" customWidth="1"/>
    <col min="15877" max="15877" width="3.125" style="8" customWidth="1"/>
    <col min="15878" max="15878" width="1.5" style="8" customWidth="1"/>
    <col min="15879" max="15879" width="3.125" style="8" customWidth="1"/>
    <col min="15880" max="15881" width="7.5" style="8" customWidth="1"/>
    <col min="15882" max="15882" width="3.125" style="8" customWidth="1"/>
    <col min="15883" max="15883" width="1.5" style="8" customWidth="1"/>
    <col min="15884" max="15884" width="3.125" style="8" customWidth="1"/>
    <col min="15885" max="15886" width="7.5" style="8" customWidth="1"/>
    <col min="15887" max="15887" width="3.125" style="8" customWidth="1"/>
    <col min="15888" max="15888" width="1.5" style="8" customWidth="1"/>
    <col min="15889" max="15889" width="3.125" style="8" customWidth="1"/>
    <col min="15890" max="15890" width="7.5" style="8" customWidth="1"/>
    <col min="15891" max="15891" width="13.125" style="8" customWidth="1"/>
    <col min="15892" max="15892" width="2.5" style="8" customWidth="1"/>
    <col min="15893" max="16129" width="9" style="8"/>
    <col min="16130" max="16130" width="10" style="8" customWidth="1"/>
    <col min="16131" max="16131" width="9" style="8"/>
    <col min="16132" max="16132" width="7.5" style="8" customWidth="1"/>
    <col min="16133" max="16133" width="3.125" style="8" customWidth="1"/>
    <col min="16134" max="16134" width="1.5" style="8" customWidth="1"/>
    <col min="16135" max="16135" width="3.125" style="8" customWidth="1"/>
    <col min="16136" max="16137" width="7.5" style="8" customWidth="1"/>
    <col min="16138" max="16138" width="3.125" style="8" customWidth="1"/>
    <col min="16139" max="16139" width="1.5" style="8" customWidth="1"/>
    <col min="16140" max="16140" width="3.125" style="8" customWidth="1"/>
    <col min="16141" max="16142" width="7.5" style="8" customWidth="1"/>
    <col min="16143" max="16143" width="3.125" style="8" customWidth="1"/>
    <col min="16144" max="16144" width="1.5" style="8" customWidth="1"/>
    <col min="16145" max="16145" width="3.125" style="8" customWidth="1"/>
    <col min="16146" max="16146" width="7.5" style="8" customWidth="1"/>
    <col min="16147" max="16147" width="13.125" style="8" customWidth="1"/>
    <col min="16148" max="16148" width="2.5" style="8" customWidth="1"/>
    <col min="16149" max="16384" width="9" style="8"/>
  </cols>
  <sheetData>
    <row r="1" spans="1:28" ht="21" customHeight="1" thickBot="1">
      <c r="A1" s="205" t="s">
        <v>31</v>
      </c>
      <c r="B1" s="205"/>
      <c r="C1" s="205"/>
      <c r="D1" s="205"/>
      <c r="E1" s="205"/>
      <c r="F1" s="205"/>
      <c r="G1" s="205"/>
      <c r="H1" s="205"/>
      <c r="I1" s="205"/>
      <c r="J1" s="205"/>
      <c r="K1" s="205"/>
      <c r="L1" s="205"/>
      <c r="M1" s="205"/>
      <c r="N1" s="205"/>
      <c r="O1" s="205"/>
      <c r="P1" s="205"/>
      <c r="Q1" s="205"/>
      <c r="R1" s="205"/>
      <c r="S1" s="205"/>
      <c r="T1" s="6"/>
      <c r="U1" s="7" t="s">
        <v>32</v>
      </c>
    </row>
    <row r="2" spans="1:28" ht="26.25" customHeight="1" thickBot="1">
      <c r="A2" s="206" t="s">
        <v>33</v>
      </c>
      <c r="B2" s="206"/>
      <c r="C2" s="206"/>
      <c r="D2" s="206"/>
      <c r="E2" s="206"/>
      <c r="F2" s="206"/>
      <c r="G2" s="206"/>
      <c r="H2" s="206"/>
      <c r="I2" s="206"/>
      <c r="J2" s="206"/>
      <c r="K2" s="206"/>
      <c r="L2" s="206"/>
      <c r="M2" s="206"/>
      <c r="N2" s="206"/>
      <c r="O2" s="206"/>
      <c r="P2" s="206"/>
      <c r="Q2" s="206"/>
      <c r="R2" s="206"/>
      <c r="S2" s="206"/>
      <c r="T2" s="9"/>
      <c r="U2" s="10" t="s">
        <v>34</v>
      </c>
      <c r="V2" s="8" t="s">
        <v>35</v>
      </c>
    </row>
    <row r="3" spans="1:28" ht="21" customHeight="1">
      <c r="A3" s="207" t="s">
        <v>36</v>
      </c>
      <c r="B3" s="208"/>
      <c r="C3" s="11" t="s">
        <v>37</v>
      </c>
      <c r="D3" s="207" t="s">
        <v>38</v>
      </c>
      <c r="E3" s="209"/>
      <c r="F3" s="209"/>
      <c r="G3" s="209"/>
      <c r="H3" s="208"/>
      <c r="I3" s="207" t="s">
        <v>39</v>
      </c>
      <c r="J3" s="210"/>
      <c r="K3" s="210"/>
      <c r="L3" s="210"/>
      <c r="M3" s="211"/>
      <c r="N3" s="151" t="s">
        <v>40</v>
      </c>
      <c r="O3" s="152"/>
      <c r="P3" s="152"/>
      <c r="Q3" s="152"/>
      <c r="R3" s="212"/>
      <c r="S3" s="12" t="s">
        <v>41</v>
      </c>
      <c r="T3" s="13"/>
      <c r="V3" s="8" t="s">
        <v>42</v>
      </c>
      <c r="Z3" s="8" t="s">
        <v>43</v>
      </c>
    </row>
    <row r="4" spans="1:28" ht="21" customHeight="1">
      <c r="A4" s="151" t="s">
        <v>44</v>
      </c>
      <c r="B4" s="158"/>
      <c r="C4" s="14" t="s">
        <v>45</v>
      </c>
      <c r="D4" s="15" t="str">
        <f>IF(ISBLANK($V$4),"",$V$4)</f>
        <v>波　田</v>
      </c>
      <c r="E4" s="16">
        <v>9</v>
      </c>
      <c r="F4" s="17" t="s">
        <v>46</v>
      </c>
      <c r="G4" s="16">
        <v>0</v>
      </c>
      <c r="H4" s="18" t="str">
        <f>IF(ISBLANK($V$13),"",$V$13)</f>
        <v>塩　尻</v>
      </c>
      <c r="I4" s="15" t="str">
        <f>IF(ISBLANK($V$5),"",$V$5)</f>
        <v>豊　科</v>
      </c>
      <c r="J4" s="16">
        <v>2</v>
      </c>
      <c r="K4" s="17" t="s">
        <v>46</v>
      </c>
      <c r="L4" s="16">
        <v>9</v>
      </c>
      <c r="M4" s="19" t="str">
        <f>IF(ISBLANK($V$12),"",$V$12)</f>
        <v>安曇野　穂 　高</v>
      </c>
      <c r="N4" s="151" t="s">
        <v>47</v>
      </c>
      <c r="O4" s="194"/>
      <c r="P4" s="194"/>
      <c r="Q4" s="194"/>
      <c r="R4" s="195"/>
      <c r="S4" s="14" t="s">
        <v>48</v>
      </c>
      <c r="T4" s="13"/>
      <c r="U4" s="20" t="s">
        <v>49</v>
      </c>
      <c r="V4" s="21" t="s">
        <v>50</v>
      </c>
      <c r="W4" s="22">
        <v>1</v>
      </c>
      <c r="X4" s="23" t="str">
        <f>IF(ISBLANK($V$4),"",$V$4)</f>
        <v>波　田</v>
      </c>
      <c r="Y4" s="24" t="str">
        <f>IF(ISBLANK($V$4),"",$V$4)</f>
        <v>波　田</v>
      </c>
      <c r="Z4" s="20" t="s">
        <v>34</v>
      </c>
      <c r="AB4" s="20"/>
    </row>
    <row r="5" spans="1:28" ht="21" customHeight="1">
      <c r="A5" s="196" t="s">
        <v>51</v>
      </c>
      <c r="B5" s="197"/>
      <c r="C5" s="25" t="s">
        <v>52</v>
      </c>
      <c r="D5" s="26" t="str">
        <f>IF(ISBLANK($V$11),"",$V$11)</f>
        <v>飯　田</v>
      </c>
      <c r="E5" s="27">
        <v>6</v>
      </c>
      <c r="F5" s="28" t="s">
        <v>46</v>
      </c>
      <c r="G5" s="27">
        <v>1</v>
      </c>
      <c r="H5" s="29" t="str">
        <f>IF(ISBLANK($V$6),"",$V$6)</f>
        <v>大　　町白　　馬</v>
      </c>
      <c r="I5" s="30" t="str">
        <f>IF(ISBLANK($V$7),"",$V$7)</f>
        <v>松本南</v>
      </c>
      <c r="J5" s="27">
        <v>9</v>
      </c>
      <c r="K5" s="28" t="s">
        <v>46</v>
      </c>
      <c r="L5" s="27">
        <v>4</v>
      </c>
      <c r="M5" s="31" t="str">
        <f>IF(ISBLANK($V$10),"",$V$10)</f>
        <v>堀　金</v>
      </c>
      <c r="N5" s="178" t="s">
        <v>53</v>
      </c>
      <c r="O5" s="179"/>
      <c r="P5" s="179"/>
      <c r="Q5" s="179"/>
      <c r="R5" s="180"/>
      <c r="S5" s="25" t="s">
        <v>54</v>
      </c>
      <c r="T5" s="13"/>
      <c r="U5" s="20" t="s">
        <v>55</v>
      </c>
      <c r="V5" s="21" t="s">
        <v>56</v>
      </c>
      <c r="W5" s="32">
        <v>2</v>
      </c>
      <c r="X5" s="33" t="str">
        <f>IF(ISBLANK($V$5),"",$V$5)</f>
        <v>豊　科</v>
      </c>
      <c r="Y5" s="24" t="str">
        <f>IF(ISBLANK($V$5),"",$V$5)</f>
        <v>豊　科</v>
      </c>
      <c r="Z5" s="34" t="s">
        <v>57</v>
      </c>
      <c r="AB5" s="20"/>
    </row>
    <row r="6" spans="1:28" ht="21" customHeight="1">
      <c r="A6" s="159" t="s">
        <v>58</v>
      </c>
      <c r="B6" s="198"/>
      <c r="C6" s="25" t="s">
        <v>59</v>
      </c>
      <c r="D6" s="26" t="str">
        <f>IF(ISBLANK($V$8),"",$V$8)</f>
        <v>三　郷</v>
      </c>
      <c r="E6" s="27">
        <v>5</v>
      </c>
      <c r="F6" s="28" t="s">
        <v>46</v>
      </c>
      <c r="G6" s="27">
        <v>4</v>
      </c>
      <c r="H6" s="35" t="str">
        <f>IF(ISBLANK($V$9),"",$V$9)</f>
        <v>松本北</v>
      </c>
      <c r="I6" s="26" t="str">
        <f>IF(ISBLANK($V$10),"",$V$10)</f>
        <v>堀　金</v>
      </c>
      <c r="J6" s="27">
        <v>4</v>
      </c>
      <c r="K6" s="28" t="s">
        <v>46</v>
      </c>
      <c r="L6" s="27">
        <v>10</v>
      </c>
      <c r="M6" s="31" t="str">
        <f>IF(ISBLANK($V$5),"",$V$5)</f>
        <v>豊　科</v>
      </c>
      <c r="N6" s="178" t="s">
        <v>60</v>
      </c>
      <c r="O6" s="179"/>
      <c r="P6" s="179"/>
      <c r="Q6" s="179"/>
      <c r="R6" s="180"/>
      <c r="S6" s="36"/>
      <c r="T6" s="37"/>
      <c r="U6" s="20" t="s">
        <v>61</v>
      </c>
      <c r="V6" s="21" t="s">
        <v>57</v>
      </c>
      <c r="W6" s="32">
        <v>3</v>
      </c>
      <c r="X6" s="38" t="str">
        <f>IF(ISBLANK($V$6),"",$V$6)</f>
        <v>大　　町白　　馬</v>
      </c>
      <c r="Y6" s="24" t="str">
        <f>IF(ISBLANK($V$6),"",$V$6)</f>
        <v>大　　町白　　馬</v>
      </c>
      <c r="Z6" s="39" t="s">
        <v>62</v>
      </c>
      <c r="AB6" s="20"/>
    </row>
    <row r="7" spans="1:28" ht="21" customHeight="1">
      <c r="A7" s="199" t="s">
        <v>63</v>
      </c>
      <c r="B7" s="200"/>
      <c r="C7" s="25" t="s">
        <v>64</v>
      </c>
      <c r="D7" s="26" t="str">
        <f>IF(ISBLANK($V$13),"",$V$13)</f>
        <v>塩　尻</v>
      </c>
      <c r="E7" s="27">
        <v>0</v>
      </c>
      <c r="F7" s="28" t="s">
        <v>46</v>
      </c>
      <c r="G7" s="27">
        <v>3</v>
      </c>
      <c r="H7" s="31" t="str">
        <f>IF(ISBLANK($V$11),"",$V$11)</f>
        <v>飯　田</v>
      </c>
      <c r="I7" s="40" t="str">
        <f>IF(ISBLANK($V$12),"",$V$12)</f>
        <v>安曇野　穂 　高</v>
      </c>
      <c r="J7" s="27">
        <v>9</v>
      </c>
      <c r="K7" s="28" t="s">
        <v>46</v>
      </c>
      <c r="L7" s="27">
        <v>0</v>
      </c>
      <c r="M7" s="31" t="str">
        <f>IF(ISBLANK($V$4),"",$V$4)</f>
        <v>波　田</v>
      </c>
      <c r="N7" s="159" t="s">
        <v>65</v>
      </c>
      <c r="O7" s="181"/>
      <c r="P7" s="181"/>
      <c r="Q7" s="181"/>
      <c r="R7" s="160"/>
      <c r="S7" s="135" t="s">
        <v>185</v>
      </c>
      <c r="T7" s="37"/>
      <c r="U7" s="20" t="s">
        <v>66</v>
      </c>
      <c r="V7" s="21" t="s">
        <v>67</v>
      </c>
      <c r="W7" s="32">
        <v>4</v>
      </c>
      <c r="X7" s="33" t="str">
        <f>IF(ISBLANK($V$7),"",$V$7)</f>
        <v>松本南</v>
      </c>
      <c r="Y7" s="24" t="str">
        <f>IF(ISBLANK($V$7),"",$V$7)</f>
        <v>松本南</v>
      </c>
      <c r="Z7" s="20" t="s">
        <v>68</v>
      </c>
      <c r="AB7" s="20"/>
    </row>
    <row r="8" spans="1:28" ht="21" customHeight="1">
      <c r="A8" s="201"/>
      <c r="B8" s="202"/>
      <c r="C8" s="41"/>
      <c r="D8" s="42"/>
      <c r="E8" s="43"/>
      <c r="F8" s="28" t="s">
        <v>46</v>
      </c>
      <c r="G8" s="43"/>
      <c r="H8" s="44"/>
      <c r="I8" s="42"/>
      <c r="J8" s="43"/>
      <c r="K8" s="28" t="s">
        <v>46</v>
      </c>
      <c r="L8" s="43"/>
      <c r="M8" s="44"/>
      <c r="N8" s="159" t="s">
        <v>69</v>
      </c>
      <c r="O8" s="181"/>
      <c r="P8" s="181"/>
      <c r="Q8" s="181"/>
      <c r="R8" s="160"/>
      <c r="S8" s="147" t="s">
        <v>186</v>
      </c>
      <c r="T8" s="37"/>
      <c r="U8" s="20" t="s">
        <v>70</v>
      </c>
      <c r="V8" s="21" t="s">
        <v>71</v>
      </c>
      <c r="W8" s="32">
        <v>5</v>
      </c>
      <c r="X8" s="33" t="str">
        <f>IF(ISBLANK($V$8),"",$V$8)</f>
        <v>三　郷</v>
      </c>
      <c r="Y8" s="24" t="str">
        <f>IF(ISBLANK($V$8),"",$V$8)</f>
        <v>三　郷</v>
      </c>
      <c r="Z8" s="20" t="s">
        <v>56</v>
      </c>
      <c r="AB8" s="20"/>
    </row>
    <row r="9" spans="1:28" ht="21" customHeight="1">
      <c r="A9" s="203" t="s">
        <v>98</v>
      </c>
      <c r="B9" s="204"/>
      <c r="C9" s="130" t="s">
        <v>45</v>
      </c>
      <c r="D9" s="131" t="str">
        <f>IF(ISBLANK($V$10),"",$V$10)</f>
        <v>堀　金</v>
      </c>
      <c r="E9" s="132"/>
      <c r="F9" s="133" t="s">
        <v>46</v>
      </c>
      <c r="G9" s="132"/>
      <c r="H9" s="134" t="str">
        <f>IF(ISBLANK($V$12),"",$V$12)</f>
        <v>安曇野　穂 　高</v>
      </c>
      <c r="I9" s="131" t="str">
        <f>IF(ISBLANK($V$8),"",$V$8)</f>
        <v>三　郷</v>
      </c>
      <c r="J9" s="132"/>
      <c r="K9" s="133" t="s">
        <v>46</v>
      </c>
      <c r="L9" s="132"/>
      <c r="M9" s="149" t="str">
        <f>IF(ISBLANK($V$7),"",$V$7)</f>
        <v>松本南</v>
      </c>
      <c r="N9" s="159" t="s">
        <v>72</v>
      </c>
      <c r="O9" s="181"/>
      <c r="P9" s="181"/>
      <c r="Q9" s="181"/>
      <c r="R9" s="160"/>
      <c r="S9" s="135" t="s">
        <v>187</v>
      </c>
      <c r="T9" s="37"/>
      <c r="U9" s="20" t="s">
        <v>73</v>
      </c>
      <c r="V9" s="21" t="s">
        <v>74</v>
      </c>
      <c r="W9" s="32">
        <v>6</v>
      </c>
      <c r="X9" s="33" t="str">
        <f>IF(ISBLANK($V$9),"",$V$9)</f>
        <v>松本北</v>
      </c>
      <c r="Y9" s="24" t="str">
        <f>IF(ISBLANK($V$9),"",$V$9)</f>
        <v>松本北</v>
      </c>
      <c r="Z9" s="20" t="s">
        <v>71</v>
      </c>
      <c r="AB9" s="20"/>
    </row>
    <row r="10" spans="1:28" ht="21" customHeight="1">
      <c r="A10" s="182" t="s">
        <v>182</v>
      </c>
      <c r="B10" s="183"/>
      <c r="C10" s="135" t="s">
        <v>52</v>
      </c>
      <c r="D10" s="136" t="str">
        <f>IF(ISBLANK($V$11),"",$V$11)</f>
        <v>飯　田</v>
      </c>
      <c r="E10" s="137"/>
      <c r="F10" s="138" t="s">
        <v>46</v>
      </c>
      <c r="G10" s="137"/>
      <c r="H10" s="139" t="str">
        <f>IF(ISBLANK($V$4),"",$V$4)</f>
        <v>波　田</v>
      </c>
      <c r="I10" s="140" t="str">
        <f>IF(ISBLANK($V$6),"",$V$6)</f>
        <v>大　　町白　　馬</v>
      </c>
      <c r="J10" s="137"/>
      <c r="K10" s="138" t="s">
        <v>46</v>
      </c>
      <c r="L10" s="137"/>
      <c r="M10" s="150" t="str">
        <f>IF(ISBLANK($V$9),"",$V$9)</f>
        <v>松本北</v>
      </c>
      <c r="N10" s="159" t="s">
        <v>75</v>
      </c>
      <c r="O10" s="181"/>
      <c r="P10" s="181"/>
      <c r="Q10" s="181"/>
      <c r="R10" s="160"/>
      <c r="S10" s="135" t="s">
        <v>188</v>
      </c>
      <c r="T10" s="37"/>
      <c r="U10" s="20" t="s">
        <v>76</v>
      </c>
      <c r="V10" s="21" t="s">
        <v>68</v>
      </c>
      <c r="W10" s="32">
        <v>7</v>
      </c>
      <c r="X10" s="33" t="str">
        <f>IF(ISBLANK($V$10),"",$V$10)</f>
        <v>堀　金</v>
      </c>
      <c r="Y10" s="24" t="str">
        <f>IF(ISBLANK($V$10),"",$V$10)</f>
        <v>堀　金</v>
      </c>
      <c r="Z10" s="21" t="s">
        <v>34</v>
      </c>
      <c r="AB10" s="21"/>
    </row>
    <row r="11" spans="1:28" ht="21" customHeight="1">
      <c r="A11" s="182" t="s">
        <v>183</v>
      </c>
      <c r="B11" s="183"/>
      <c r="C11" s="135" t="s">
        <v>59</v>
      </c>
      <c r="D11" s="136" t="str">
        <f>IF(ISBLANK($V$4),"",$V$4)</f>
        <v>波　田</v>
      </c>
      <c r="E11" s="137"/>
      <c r="F11" s="138" t="s">
        <v>46</v>
      </c>
      <c r="G11" s="137"/>
      <c r="H11" s="139" t="str">
        <f>IF(ISBLANK($V$10),"",$V$10)</f>
        <v>堀　金</v>
      </c>
      <c r="I11" s="148" t="str">
        <f>IF(ISBLANK($V$7),"",$V$7)</f>
        <v>松本南</v>
      </c>
      <c r="J11" s="137"/>
      <c r="K11" s="138" t="s">
        <v>46</v>
      </c>
      <c r="L11" s="137"/>
      <c r="M11" s="141" t="str">
        <f>IF(ISBLANK($V$6),"",$V$6)</f>
        <v>大　　町白　　馬</v>
      </c>
      <c r="N11" s="184"/>
      <c r="O11" s="179"/>
      <c r="P11" s="179"/>
      <c r="Q11" s="179"/>
      <c r="R11" s="180"/>
      <c r="S11" s="36"/>
      <c r="T11" s="37"/>
      <c r="U11" s="20" t="s">
        <v>77</v>
      </c>
      <c r="V11" s="21" t="s">
        <v>78</v>
      </c>
      <c r="W11" s="32">
        <v>8</v>
      </c>
      <c r="X11" s="33" t="str">
        <f>IF(ISBLANK($V$11),"",$V$11)</f>
        <v>飯　田</v>
      </c>
      <c r="Y11" s="24" t="str">
        <f>IF(ISBLANK($V$11),"",$V$11)</f>
        <v>飯　田</v>
      </c>
      <c r="Z11" s="20" t="s">
        <v>50</v>
      </c>
      <c r="AB11" s="20"/>
    </row>
    <row r="12" spans="1:28" ht="21" customHeight="1">
      <c r="A12" s="185" t="s">
        <v>92</v>
      </c>
      <c r="B12" s="186"/>
      <c r="C12" s="135" t="s">
        <v>64</v>
      </c>
      <c r="D12" s="136" t="str">
        <f>IF(ISBLANK($V$5),"",$V$5)</f>
        <v>豊　科</v>
      </c>
      <c r="E12" s="137"/>
      <c r="F12" s="138" t="s">
        <v>46</v>
      </c>
      <c r="G12" s="137"/>
      <c r="H12" s="139" t="str">
        <f>IF(ISBLANK($V$8),"",$V$8)</f>
        <v>三　郷</v>
      </c>
      <c r="I12" s="148" t="str">
        <f>IF(ISBLANK($V$9),"",$V$9)</f>
        <v>松本北</v>
      </c>
      <c r="J12" s="137"/>
      <c r="K12" s="138" t="s">
        <v>46</v>
      </c>
      <c r="L12" s="137"/>
      <c r="M12" s="139" t="str">
        <f>IF(ISBLANK($V$13),"",$V$13)</f>
        <v>塩　尻</v>
      </c>
      <c r="N12" s="187" t="s">
        <v>79</v>
      </c>
      <c r="O12" s="188"/>
      <c r="P12" s="188"/>
      <c r="Q12" s="188"/>
      <c r="R12" s="189"/>
      <c r="S12" s="36"/>
      <c r="T12" s="37"/>
      <c r="U12" s="20" t="s">
        <v>80</v>
      </c>
      <c r="V12" s="21" t="s">
        <v>62</v>
      </c>
      <c r="W12" s="32">
        <v>9</v>
      </c>
      <c r="X12" s="33" t="str">
        <f>IF(ISBLANK($V$12),"",$V$12)</f>
        <v>安曇野　穂 　高</v>
      </c>
      <c r="Y12" s="46" t="str">
        <f>IF(ISBLANK($V$12),"",$V$12)</f>
        <v>安曇野　穂 　高</v>
      </c>
      <c r="Z12" s="20" t="s">
        <v>74</v>
      </c>
      <c r="AB12" s="20"/>
    </row>
    <row r="13" spans="1:28" ht="21" customHeight="1">
      <c r="A13" s="190" t="s">
        <v>184</v>
      </c>
      <c r="B13" s="191"/>
      <c r="C13" s="142"/>
      <c r="D13" s="143"/>
      <c r="E13" s="144"/>
      <c r="F13" s="145"/>
      <c r="G13" s="144"/>
      <c r="H13" s="146"/>
      <c r="I13" s="143"/>
      <c r="J13" s="144"/>
      <c r="K13" s="145"/>
      <c r="L13" s="144"/>
      <c r="M13" s="146"/>
      <c r="N13" s="178"/>
      <c r="O13" s="192"/>
      <c r="P13" s="192"/>
      <c r="Q13" s="192"/>
      <c r="R13" s="193"/>
      <c r="S13" s="36"/>
      <c r="T13" s="37"/>
      <c r="U13" s="20" t="s">
        <v>81</v>
      </c>
      <c r="V13" s="21" t="s">
        <v>82</v>
      </c>
      <c r="W13" s="32">
        <v>10</v>
      </c>
      <c r="X13" s="33" t="str">
        <f>IF(ISBLANK($V$13),"",$V$13)</f>
        <v>塩　尻</v>
      </c>
      <c r="Y13" s="24" t="str">
        <f>IF(ISBLANK($V$13),"",$V$13)</f>
        <v>塩　尻</v>
      </c>
      <c r="Z13" s="20" t="s">
        <v>83</v>
      </c>
      <c r="AB13" s="20"/>
    </row>
    <row r="14" spans="1:28" ht="21" customHeight="1">
      <c r="A14" s="151" t="s">
        <v>84</v>
      </c>
      <c r="B14" s="158"/>
      <c r="C14" s="14" t="s">
        <v>45</v>
      </c>
      <c r="D14" s="15" t="str">
        <f>IF(ISBLANK($V$11),"",$V$11)</f>
        <v>飯　田</v>
      </c>
      <c r="E14" s="16">
        <v>17</v>
      </c>
      <c r="F14" s="17" t="s">
        <v>46</v>
      </c>
      <c r="G14" s="16">
        <v>11</v>
      </c>
      <c r="H14" s="45" t="str">
        <f>IF(ISBLANK($V$9),"",$V$9)</f>
        <v>松本北</v>
      </c>
      <c r="I14" s="15" t="str">
        <f>IF(ISBLANK($V$5),"",$V$5)</f>
        <v>豊　科</v>
      </c>
      <c r="J14" s="16">
        <v>7</v>
      </c>
      <c r="K14" s="17" t="s">
        <v>46</v>
      </c>
      <c r="L14" s="16">
        <v>15</v>
      </c>
      <c r="M14" s="19" t="str">
        <f>IF(ISBLANK($V$6),"",$V$6)</f>
        <v>大　　町白　　馬</v>
      </c>
      <c r="N14" s="285" t="s">
        <v>107</v>
      </c>
      <c r="O14" s="286"/>
      <c r="P14" s="286"/>
      <c r="Q14" s="286"/>
      <c r="R14" s="287"/>
      <c r="S14" s="36"/>
      <c r="T14" s="37"/>
      <c r="U14" s="20" t="s">
        <v>85</v>
      </c>
      <c r="V14" s="21"/>
      <c r="W14" s="32">
        <v>11</v>
      </c>
      <c r="X14" s="33" t="str">
        <f>IF(ISBLANK($V$14),"",$V$14)</f>
        <v/>
      </c>
      <c r="Y14" s="24" t="str">
        <f>IF(ISBLANK($V$14),"",$V$14)</f>
        <v/>
      </c>
      <c r="Z14" s="20" t="s">
        <v>67</v>
      </c>
      <c r="AB14" s="47"/>
    </row>
    <row r="15" spans="1:28" ht="21" customHeight="1">
      <c r="A15" s="159" t="s">
        <v>86</v>
      </c>
      <c r="B15" s="160"/>
      <c r="C15" s="25" t="s">
        <v>52</v>
      </c>
      <c r="D15" s="26" t="str">
        <f>IF(ISBLANK($V$13),"",$V$13)</f>
        <v>塩　尻</v>
      </c>
      <c r="E15" s="27">
        <v>6</v>
      </c>
      <c r="F15" s="28" t="s">
        <v>46</v>
      </c>
      <c r="G15" s="27">
        <v>6</v>
      </c>
      <c r="H15" s="35" t="str">
        <f>IF(ISBLANK($V$7),"",$V$7)</f>
        <v>松本南</v>
      </c>
      <c r="I15" s="40" t="str">
        <f>IF(ISBLANK($V$12),"",$V$12)</f>
        <v>安曇野　穂 　高</v>
      </c>
      <c r="J15" s="27">
        <v>16</v>
      </c>
      <c r="K15" s="28" t="s">
        <v>46</v>
      </c>
      <c r="L15" s="27">
        <v>5</v>
      </c>
      <c r="M15" s="31" t="str">
        <f>IF(ISBLANK($V$8),"",$V$8)</f>
        <v>三　郷</v>
      </c>
      <c r="N15" s="159" t="s">
        <v>87</v>
      </c>
      <c r="O15" s="181"/>
      <c r="P15" s="181"/>
      <c r="Q15" s="181"/>
      <c r="R15" s="160"/>
      <c r="S15" s="36"/>
      <c r="T15" s="37"/>
      <c r="U15" s="20" t="s">
        <v>88</v>
      </c>
      <c r="V15" s="21"/>
      <c r="W15" s="21">
        <v>12</v>
      </c>
      <c r="X15" s="33" t="str">
        <f>IF(ISBLANK($V$15),"",$V$15)</f>
        <v/>
      </c>
      <c r="Y15" s="24" t="str">
        <f>IF(ISBLANK($V$15),"",$V$15)</f>
        <v/>
      </c>
      <c r="Z15" s="20" t="s">
        <v>82</v>
      </c>
      <c r="AB15" s="20"/>
    </row>
    <row r="16" spans="1:28" ht="21" customHeight="1">
      <c r="A16" s="159" t="s">
        <v>89</v>
      </c>
      <c r="B16" s="160"/>
      <c r="C16" s="25" t="s">
        <v>59</v>
      </c>
      <c r="D16" s="30" t="str">
        <f>IF(ISBLANK($V$7),"",$V$7)</f>
        <v>松本南</v>
      </c>
      <c r="E16" s="27">
        <v>4</v>
      </c>
      <c r="F16" s="28" t="s">
        <v>46</v>
      </c>
      <c r="G16" s="27">
        <v>15</v>
      </c>
      <c r="H16" s="31" t="str">
        <f>IF(ISBLANK($V$11),"",$V$11)</f>
        <v>飯　田</v>
      </c>
      <c r="I16" s="26" t="str">
        <f>IF(ISBLANK($V$8),"",$V$8)</f>
        <v>三　郷</v>
      </c>
      <c r="J16" s="27">
        <v>1</v>
      </c>
      <c r="K16" s="28" t="s">
        <v>46</v>
      </c>
      <c r="L16" s="27">
        <v>16</v>
      </c>
      <c r="M16" s="31" t="str">
        <f>IF(ISBLANK($V$10),"",$V$10)</f>
        <v>堀　金</v>
      </c>
      <c r="N16" s="159" t="s">
        <v>90</v>
      </c>
      <c r="O16" s="181"/>
      <c r="P16" s="181"/>
      <c r="Q16" s="181"/>
      <c r="R16" s="160"/>
      <c r="S16" s="36"/>
      <c r="T16" s="37"/>
      <c r="U16" s="20" t="s">
        <v>91</v>
      </c>
      <c r="V16" s="21"/>
      <c r="W16" s="32">
        <v>13</v>
      </c>
      <c r="X16" s="33" t="str">
        <f>IF(ISBLANK($V$16),"",$V$16)</f>
        <v/>
      </c>
      <c r="Y16" s="24" t="str">
        <f>IF(ISBLANK($V$16),"",$V$16)</f>
        <v/>
      </c>
      <c r="Z16" s="20" t="s">
        <v>78</v>
      </c>
      <c r="AB16" s="20"/>
    </row>
    <row r="17" spans="1:26" ht="21" customHeight="1">
      <c r="A17" s="170" t="s">
        <v>92</v>
      </c>
      <c r="B17" s="171"/>
      <c r="C17" s="25" t="s">
        <v>64</v>
      </c>
      <c r="D17" s="30" t="str">
        <f>IF(ISBLANK($V$9),"",$V$9)</f>
        <v>松本北</v>
      </c>
      <c r="E17" s="27">
        <v>0</v>
      </c>
      <c r="F17" s="28" t="s">
        <v>46</v>
      </c>
      <c r="G17" s="27">
        <v>10</v>
      </c>
      <c r="H17" s="31" t="str">
        <f>IF(ISBLANK($V$4),"",$V$4)</f>
        <v>波　田</v>
      </c>
      <c r="I17" s="40" t="str">
        <f>IF(ISBLANK($V$6),"",$V$6)</f>
        <v>大　　町白　　馬</v>
      </c>
      <c r="J17" s="27">
        <v>1</v>
      </c>
      <c r="K17" s="28" t="s">
        <v>46</v>
      </c>
      <c r="L17" s="27">
        <v>7</v>
      </c>
      <c r="M17" s="29" t="str">
        <f>IF(ISBLANK($V$12),"",$V$12)</f>
        <v>安曇野　穂 　高</v>
      </c>
      <c r="N17" s="159" t="s">
        <v>93</v>
      </c>
      <c r="O17" s="181"/>
      <c r="P17" s="181"/>
      <c r="Q17" s="181"/>
      <c r="R17" s="160"/>
      <c r="S17" s="36"/>
      <c r="T17" s="37"/>
      <c r="Z17" s="20" t="s">
        <v>49</v>
      </c>
    </row>
    <row r="18" spans="1:26" ht="21" customHeight="1">
      <c r="A18" s="172" t="s">
        <v>94</v>
      </c>
      <c r="B18" s="173"/>
      <c r="C18" s="41"/>
      <c r="D18" s="48"/>
      <c r="E18" s="43"/>
      <c r="F18" s="49" t="s">
        <v>46</v>
      </c>
      <c r="G18" s="43"/>
      <c r="H18" s="44"/>
      <c r="I18" s="48"/>
      <c r="J18" s="43"/>
      <c r="K18" s="49" t="s">
        <v>46</v>
      </c>
      <c r="L18" s="43"/>
      <c r="M18" s="44"/>
      <c r="N18" s="50"/>
      <c r="O18" s="51"/>
      <c r="P18" s="37"/>
      <c r="Q18" s="51"/>
      <c r="R18" s="52"/>
      <c r="S18" s="36"/>
      <c r="T18" s="37"/>
      <c r="Z18" s="20" t="s">
        <v>55</v>
      </c>
    </row>
    <row r="19" spans="1:26" ht="21" customHeight="1">
      <c r="A19" s="151" t="s">
        <v>95</v>
      </c>
      <c r="B19" s="158"/>
      <c r="C19" s="14" t="s">
        <v>45</v>
      </c>
      <c r="D19" s="15" t="str">
        <f>IF(ISBLANK($V$10),"",$V$10)</f>
        <v>堀　金</v>
      </c>
      <c r="E19" s="16"/>
      <c r="F19" s="17" t="s">
        <v>46</v>
      </c>
      <c r="G19" s="16"/>
      <c r="H19" s="19" t="str">
        <f>IF(ISBLANK($V$6),"",$V$6)</f>
        <v>大　　町白　　馬</v>
      </c>
      <c r="I19" s="53" t="str">
        <f>IF(ISBLANK($V$7),"",$V$7)</f>
        <v>松本南</v>
      </c>
      <c r="J19" s="16"/>
      <c r="K19" s="17" t="s">
        <v>46</v>
      </c>
      <c r="L19" s="16"/>
      <c r="M19" s="54" t="str">
        <f>IF(ISBLANK($V$9),"",$V$9)</f>
        <v>松本北</v>
      </c>
      <c r="N19" s="50"/>
      <c r="O19" s="51"/>
      <c r="P19" s="37"/>
      <c r="Q19" s="51"/>
      <c r="R19" s="52"/>
      <c r="S19" s="36"/>
      <c r="T19" s="37"/>
      <c r="Z19" s="20" t="s">
        <v>61</v>
      </c>
    </row>
    <row r="20" spans="1:26" ht="21" customHeight="1">
      <c r="A20" s="159" t="s">
        <v>96</v>
      </c>
      <c r="B20" s="160"/>
      <c r="C20" s="25" t="s">
        <v>52</v>
      </c>
      <c r="D20" s="26" t="str">
        <f>IF(ISBLANK($V$8),"",$V$8)</f>
        <v>三　郷</v>
      </c>
      <c r="E20" s="27"/>
      <c r="F20" s="28" t="s">
        <v>46</v>
      </c>
      <c r="G20" s="27"/>
      <c r="H20" s="31" t="str">
        <f>IF(ISBLANK($V$4),"",$V$4)</f>
        <v>波　田</v>
      </c>
      <c r="I20" s="26" t="str">
        <f>IF(ISBLANK($V$11),"",$V$11)</f>
        <v>飯　田</v>
      </c>
      <c r="J20" s="27"/>
      <c r="K20" s="28" t="s">
        <v>46</v>
      </c>
      <c r="L20" s="27"/>
      <c r="M20" s="31" t="str">
        <f>IF(ISBLANK($V$5),"",$V$5)</f>
        <v>豊　科</v>
      </c>
      <c r="N20" s="50"/>
      <c r="O20" s="51"/>
      <c r="P20" s="37"/>
      <c r="Q20" s="51"/>
      <c r="R20" s="52"/>
      <c r="S20" s="36"/>
      <c r="T20" s="37"/>
      <c r="Z20" s="20" t="s">
        <v>66</v>
      </c>
    </row>
    <row r="21" spans="1:26" ht="21" customHeight="1">
      <c r="A21" s="159" t="s">
        <v>97</v>
      </c>
      <c r="B21" s="160"/>
      <c r="C21" s="25" t="s">
        <v>59</v>
      </c>
      <c r="D21" s="40" t="str">
        <f>IF(ISBLANK($V$6),"",$V$6)</f>
        <v>大　　町白　　馬</v>
      </c>
      <c r="E21" s="27"/>
      <c r="F21" s="28" t="s">
        <v>46</v>
      </c>
      <c r="G21" s="27"/>
      <c r="H21" s="31" t="str">
        <f>IF(ISBLANK($V$8),"",$V$8)</f>
        <v>三　郷</v>
      </c>
      <c r="I21" s="26" t="str">
        <f>IF(ISBLANK($V$13),"",$V$13)</f>
        <v>塩　尻</v>
      </c>
      <c r="J21" s="27"/>
      <c r="K21" s="28" t="s">
        <v>46</v>
      </c>
      <c r="L21" s="27"/>
      <c r="M21" s="29" t="str">
        <f>IF(ISBLANK($V$12),"",$V$12)</f>
        <v>安曇野　穂 　高</v>
      </c>
      <c r="N21" s="50"/>
      <c r="O21" s="51"/>
      <c r="P21" s="37"/>
      <c r="Q21" s="51"/>
      <c r="R21" s="52"/>
      <c r="S21" s="36"/>
      <c r="T21" s="37"/>
      <c r="Z21" s="20" t="s">
        <v>70</v>
      </c>
    </row>
    <row r="22" spans="1:26" ht="21" customHeight="1">
      <c r="A22" s="170" t="s">
        <v>92</v>
      </c>
      <c r="B22" s="171"/>
      <c r="C22" s="25" t="s">
        <v>64</v>
      </c>
      <c r="D22" s="26" t="str">
        <f>IF(ISBLANK($V$4),"",$V$4)</f>
        <v>波　田</v>
      </c>
      <c r="E22" s="27"/>
      <c r="F22" s="28" t="s">
        <v>46</v>
      </c>
      <c r="G22" s="27"/>
      <c r="H22" s="35" t="str">
        <f>IF(ISBLANK($V$7),"",$V$7)</f>
        <v>松本南</v>
      </c>
      <c r="I22" s="26" t="str">
        <f>IF(ISBLANK($V$5),"",$V$5)</f>
        <v>豊　科</v>
      </c>
      <c r="J22" s="27"/>
      <c r="K22" s="28" t="s">
        <v>46</v>
      </c>
      <c r="L22" s="27"/>
      <c r="M22" s="55" t="str">
        <f>IF(ISBLANK($V$13),"",$V$13)</f>
        <v>塩　尻</v>
      </c>
      <c r="N22" s="50"/>
      <c r="O22" s="51"/>
      <c r="P22" s="37"/>
      <c r="Q22" s="51"/>
      <c r="R22" s="52"/>
      <c r="S22" s="36"/>
      <c r="T22" s="37"/>
      <c r="Z22" s="20" t="s">
        <v>73</v>
      </c>
    </row>
    <row r="23" spans="1:26" ht="21" customHeight="1">
      <c r="A23" s="172" t="s">
        <v>94</v>
      </c>
      <c r="B23" s="173"/>
      <c r="C23" s="41"/>
      <c r="D23" s="48"/>
      <c r="E23" s="43"/>
      <c r="F23" s="49" t="s">
        <v>46</v>
      </c>
      <c r="G23" s="43"/>
      <c r="H23" s="44"/>
      <c r="I23" s="48"/>
      <c r="J23" s="43"/>
      <c r="K23" s="49" t="s">
        <v>46</v>
      </c>
      <c r="L23" s="43"/>
      <c r="M23" s="44"/>
      <c r="N23" s="56"/>
      <c r="O23" s="57"/>
      <c r="P23" s="57"/>
      <c r="Q23" s="57"/>
      <c r="R23" s="58"/>
      <c r="S23" s="36"/>
      <c r="T23" s="37"/>
      <c r="Z23" s="20" t="s">
        <v>76</v>
      </c>
    </row>
    <row r="24" spans="1:26" ht="21" customHeight="1">
      <c r="A24" s="151" t="s">
        <v>98</v>
      </c>
      <c r="B24" s="158"/>
      <c r="C24" s="14" t="s">
        <v>45</v>
      </c>
      <c r="D24" s="15" t="str">
        <f>IF(ISBLANK($V$11),"",$V$11)</f>
        <v>飯　田</v>
      </c>
      <c r="E24" s="16"/>
      <c r="F24" s="17" t="s">
        <v>46</v>
      </c>
      <c r="G24" s="16"/>
      <c r="H24" s="19" t="str">
        <f>IF(ISBLANK($V$12),"",$V$12)</f>
        <v>安曇野　穂 　高</v>
      </c>
      <c r="I24" s="15" t="str">
        <f>IF(ISBLANK($V$8),"",$V$8)</f>
        <v>三　郷</v>
      </c>
      <c r="J24" s="16"/>
      <c r="K24" s="17" t="s">
        <v>46</v>
      </c>
      <c r="L24" s="16"/>
      <c r="M24" s="18" t="str">
        <f>IF(ISBLANK($V$13),"",$V$13)</f>
        <v>塩　尻</v>
      </c>
      <c r="N24" s="56"/>
      <c r="O24" s="57"/>
      <c r="P24" s="57"/>
      <c r="Q24" s="57"/>
      <c r="R24" s="58"/>
      <c r="S24" s="36"/>
      <c r="T24" s="37"/>
      <c r="Z24" s="20" t="s">
        <v>77</v>
      </c>
    </row>
    <row r="25" spans="1:26" ht="21" customHeight="1">
      <c r="A25" s="159" t="s">
        <v>99</v>
      </c>
      <c r="B25" s="160"/>
      <c r="C25" s="25" t="s">
        <v>52</v>
      </c>
      <c r="D25" s="30" t="str">
        <f>IF(ISBLANK($V$9),"",$V$9)</f>
        <v>松本北</v>
      </c>
      <c r="E25" s="27"/>
      <c r="F25" s="28" t="s">
        <v>46</v>
      </c>
      <c r="G25" s="27"/>
      <c r="H25" s="31" t="str">
        <f>IF(ISBLANK($V$5),"",$V$5)</f>
        <v>豊　科</v>
      </c>
      <c r="I25" s="26" t="str">
        <f>IF(ISBLANK($V$4),"",$V$4)</f>
        <v>波　田</v>
      </c>
      <c r="J25" s="27"/>
      <c r="K25" s="28" t="s">
        <v>46</v>
      </c>
      <c r="L25" s="27"/>
      <c r="M25" s="29" t="str">
        <f>IF(ISBLANK($V$6),"",$V$6)</f>
        <v>大　　町白　　馬</v>
      </c>
      <c r="N25" s="56"/>
      <c r="O25" s="57"/>
      <c r="P25" s="57"/>
      <c r="Q25" s="57"/>
      <c r="R25" s="58"/>
      <c r="S25" s="36"/>
      <c r="T25" s="37"/>
      <c r="Z25" s="20" t="s">
        <v>80</v>
      </c>
    </row>
    <row r="26" spans="1:26" ht="21" customHeight="1">
      <c r="A26" s="159" t="s">
        <v>100</v>
      </c>
      <c r="B26" s="160"/>
      <c r="C26" s="25" t="s">
        <v>59</v>
      </c>
      <c r="D26" s="40" t="str">
        <f>IF(ISBLANK($V$12),"",$V$12)</f>
        <v>安曇野　穂 　高</v>
      </c>
      <c r="E26" s="27"/>
      <c r="F26" s="28" t="s">
        <v>46</v>
      </c>
      <c r="G26" s="27"/>
      <c r="H26" s="35" t="str">
        <f>IF(ISBLANK($V$9),"",$V$9)</f>
        <v>松本北</v>
      </c>
      <c r="I26" s="26" t="str">
        <f>IF(ISBLANK($V$13),"",$V$13)</f>
        <v>塩　尻</v>
      </c>
      <c r="J26" s="27"/>
      <c r="K26" s="28" t="s">
        <v>46</v>
      </c>
      <c r="L26" s="27"/>
      <c r="M26" s="31" t="str">
        <f>IF(ISBLANK($V$10),"",$V$10)</f>
        <v>堀　金</v>
      </c>
      <c r="N26" s="56"/>
      <c r="O26" s="57"/>
      <c r="P26" s="57"/>
      <c r="Q26" s="57"/>
      <c r="R26" s="58"/>
      <c r="S26" s="36"/>
      <c r="T26" s="37"/>
      <c r="Z26" s="20" t="s">
        <v>81</v>
      </c>
    </row>
    <row r="27" spans="1:26" ht="21" customHeight="1">
      <c r="A27" s="170" t="s">
        <v>92</v>
      </c>
      <c r="B27" s="171"/>
      <c r="C27" s="25" t="s">
        <v>64</v>
      </c>
      <c r="D27" s="26" t="str">
        <f>IF(ISBLANK($V$5),"",$V$5)</f>
        <v>豊　科</v>
      </c>
      <c r="E27" s="27"/>
      <c r="F27" s="28" t="s">
        <v>46</v>
      </c>
      <c r="G27" s="27"/>
      <c r="H27" s="35" t="str">
        <f>IF(ISBLANK($V$7),"",$V$7)</f>
        <v>松本南</v>
      </c>
      <c r="I27" s="26" t="str">
        <f>IF(ISBLANK($V$10),"",$V$10)</f>
        <v>堀　金</v>
      </c>
      <c r="J27" s="27"/>
      <c r="K27" s="28" t="s">
        <v>46</v>
      </c>
      <c r="L27" s="27"/>
      <c r="M27" s="31" t="str">
        <f>IF(ISBLANK($V$11),"",$V$11)</f>
        <v>飯　田</v>
      </c>
      <c r="N27" s="50"/>
      <c r="O27" s="51"/>
      <c r="P27" s="37"/>
      <c r="Q27" s="51"/>
      <c r="R27" s="52"/>
      <c r="S27" s="36"/>
      <c r="T27" s="37"/>
      <c r="X27" s="20"/>
      <c r="Z27" s="20" t="s">
        <v>85</v>
      </c>
    </row>
    <row r="28" spans="1:26" ht="21" customHeight="1">
      <c r="A28" s="172" t="s">
        <v>94</v>
      </c>
      <c r="B28" s="173"/>
      <c r="C28" s="41"/>
      <c r="D28" s="48"/>
      <c r="E28" s="43"/>
      <c r="F28" s="49" t="s">
        <v>46</v>
      </c>
      <c r="G28" s="43"/>
      <c r="H28" s="44"/>
      <c r="I28" s="48"/>
      <c r="J28" s="43"/>
      <c r="K28" s="49" t="s">
        <v>46</v>
      </c>
      <c r="L28" s="43"/>
      <c r="M28" s="44"/>
      <c r="N28" s="56"/>
      <c r="O28" s="57"/>
      <c r="P28" s="57"/>
      <c r="Q28" s="57"/>
      <c r="R28" s="58"/>
      <c r="S28" s="36"/>
      <c r="T28" s="37"/>
      <c r="X28" s="20"/>
      <c r="Z28" s="20" t="s">
        <v>88</v>
      </c>
    </row>
    <row r="29" spans="1:26" ht="21" customHeight="1">
      <c r="A29" s="151" t="s">
        <v>101</v>
      </c>
      <c r="B29" s="158"/>
      <c r="C29" s="14" t="s">
        <v>45</v>
      </c>
      <c r="D29" s="15" t="str">
        <f>IF(ISBLANK($V$4),"",$V$4)</f>
        <v>波　田</v>
      </c>
      <c r="E29" s="16"/>
      <c r="F29" s="17" t="s">
        <v>46</v>
      </c>
      <c r="G29" s="16"/>
      <c r="H29" s="18" t="str">
        <f>IF(ISBLANK($V$5),"",$V$5)</f>
        <v>豊　科</v>
      </c>
      <c r="I29" s="53" t="str">
        <f>IF(ISBLANK($V$9),"",$V$9)</f>
        <v>松本北</v>
      </c>
      <c r="J29" s="16"/>
      <c r="K29" s="17" t="s">
        <v>46</v>
      </c>
      <c r="L29" s="16"/>
      <c r="M29" s="18" t="str">
        <f>IF(ISBLANK($V$10),"",$V$10)</f>
        <v>堀　金</v>
      </c>
      <c r="N29" s="56"/>
      <c r="O29" s="59"/>
      <c r="P29" s="60"/>
      <c r="Q29" s="59"/>
      <c r="R29" s="61"/>
      <c r="S29" s="36"/>
      <c r="T29" s="37"/>
      <c r="X29" s="20"/>
      <c r="Z29" s="20" t="s">
        <v>91</v>
      </c>
    </row>
    <row r="30" spans="1:26" ht="21" customHeight="1">
      <c r="A30" s="159" t="s">
        <v>102</v>
      </c>
      <c r="B30" s="160"/>
      <c r="C30" s="25" t="s">
        <v>52</v>
      </c>
      <c r="D30" s="40" t="str">
        <f>IF(ISBLANK($V$6),"",$V$6)</f>
        <v>大　　町白　　馬</v>
      </c>
      <c r="E30" s="27"/>
      <c r="F30" s="28" t="s">
        <v>46</v>
      </c>
      <c r="G30" s="27"/>
      <c r="H30" s="31" t="str">
        <f>IF(ISBLANK($V$13),"",$V$13)</f>
        <v>塩　尻</v>
      </c>
      <c r="I30" s="30" t="str">
        <f>IF(ISBLANK($V$7),"",$V$7)</f>
        <v>松本南</v>
      </c>
      <c r="J30" s="27"/>
      <c r="K30" s="28" t="s">
        <v>46</v>
      </c>
      <c r="L30" s="27"/>
      <c r="M30" s="29" t="str">
        <f>IF(ISBLANK($V$12),"",$V$12)</f>
        <v>安曇野　穂 　高</v>
      </c>
      <c r="N30" s="56"/>
      <c r="O30" s="59"/>
      <c r="P30" s="60"/>
      <c r="Q30" s="59"/>
      <c r="R30" s="61"/>
      <c r="S30" s="36"/>
      <c r="T30" s="37"/>
      <c r="X30" s="20"/>
      <c r="Z30" s="20" t="s">
        <v>34</v>
      </c>
    </row>
    <row r="31" spans="1:26" ht="21" customHeight="1">
      <c r="A31" s="159" t="s">
        <v>103</v>
      </c>
      <c r="B31" s="160"/>
      <c r="C31" s="25" t="s">
        <v>59</v>
      </c>
      <c r="D31" s="26" t="str">
        <f>IF(ISBLANK($V$11),"",$V$11)</f>
        <v>飯　田</v>
      </c>
      <c r="E31" s="27"/>
      <c r="F31" s="28" t="s">
        <v>46</v>
      </c>
      <c r="G31" s="27"/>
      <c r="H31" s="31" t="str">
        <f>IF(ISBLANK($V$8),"",$V$8)</f>
        <v>三　郷</v>
      </c>
      <c r="I31" s="26"/>
      <c r="J31" s="27"/>
      <c r="K31" s="28" t="s">
        <v>46</v>
      </c>
      <c r="L31" s="27"/>
      <c r="M31" s="31"/>
      <c r="N31" s="56"/>
      <c r="O31" s="57"/>
      <c r="P31" s="57"/>
      <c r="Q31" s="57"/>
      <c r="R31" s="58"/>
      <c r="S31" s="36"/>
      <c r="T31" s="37"/>
      <c r="X31" s="20"/>
    </row>
    <row r="32" spans="1:26" ht="21" customHeight="1">
      <c r="A32" s="174" t="s">
        <v>104</v>
      </c>
      <c r="B32" s="175"/>
      <c r="C32" s="25"/>
      <c r="D32" s="26"/>
      <c r="E32" s="62"/>
      <c r="F32" s="63" t="s">
        <v>46</v>
      </c>
      <c r="G32" s="62"/>
      <c r="H32" s="31"/>
      <c r="I32" s="26"/>
      <c r="J32" s="62"/>
      <c r="K32" s="63" t="s">
        <v>46</v>
      </c>
      <c r="L32" s="62"/>
      <c r="M32" s="31"/>
      <c r="N32" s="165" t="s">
        <v>105</v>
      </c>
      <c r="O32" s="166"/>
      <c r="P32" s="166"/>
      <c r="Q32" s="166"/>
      <c r="R32" s="167"/>
      <c r="S32" s="36"/>
      <c r="T32" s="37"/>
      <c r="X32" s="20"/>
    </row>
    <row r="33" spans="1:24" ht="21" customHeight="1">
      <c r="A33" s="176"/>
      <c r="B33" s="177"/>
      <c r="C33" s="41"/>
      <c r="D33" s="48"/>
      <c r="E33" s="64"/>
      <c r="F33" s="65" t="s">
        <v>46</v>
      </c>
      <c r="G33" s="64"/>
      <c r="H33" s="44"/>
      <c r="I33" s="48"/>
      <c r="J33" s="64"/>
      <c r="K33" s="65" t="s">
        <v>46</v>
      </c>
      <c r="L33" s="64"/>
      <c r="M33" s="44"/>
      <c r="N33" s="56" t="s">
        <v>106</v>
      </c>
      <c r="O33" s="57"/>
      <c r="P33" s="57"/>
      <c r="Q33" s="57"/>
      <c r="R33" s="58"/>
      <c r="S33" s="36"/>
      <c r="T33" s="37"/>
      <c r="X33" s="20"/>
    </row>
    <row r="34" spans="1:24" ht="21" customHeight="1">
      <c r="A34" s="151" t="s">
        <v>107</v>
      </c>
      <c r="B34" s="158"/>
      <c r="C34" s="14" t="s">
        <v>45</v>
      </c>
      <c r="D34" s="15"/>
      <c r="E34" s="66"/>
      <c r="F34" s="67" t="s">
        <v>46</v>
      </c>
      <c r="G34" s="66"/>
      <c r="H34" s="18"/>
      <c r="I34" s="68"/>
      <c r="J34" s="66"/>
      <c r="K34" s="67" t="s">
        <v>46</v>
      </c>
      <c r="L34" s="66"/>
      <c r="M34" s="18"/>
      <c r="N34" s="56" t="s">
        <v>108</v>
      </c>
      <c r="O34" s="57"/>
      <c r="P34" s="57"/>
      <c r="Q34" s="57"/>
      <c r="R34" s="58"/>
      <c r="S34" s="36"/>
      <c r="T34" s="37"/>
      <c r="X34" s="20"/>
    </row>
    <row r="35" spans="1:24" ht="21" customHeight="1">
      <c r="A35" s="159" t="s">
        <v>109</v>
      </c>
      <c r="B35" s="160"/>
      <c r="C35" s="25" t="s">
        <v>52</v>
      </c>
      <c r="D35" s="26"/>
      <c r="E35" s="62"/>
      <c r="F35" s="63" t="s">
        <v>46</v>
      </c>
      <c r="G35" s="62"/>
      <c r="H35" s="31"/>
      <c r="I35" s="26"/>
      <c r="J35" s="62"/>
      <c r="K35" s="63" t="s">
        <v>46</v>
      </c>
      <c r="L35" s="62"/>
      <c r="M35" s="31"/>
      <c r="N35" s="56" t="s">
        <v>110</v>
      </c>
      <c r="O35" s="57"/>
      <c r="P35" s="57"/>
      <c r="Q35" s="57"/>
      <c r="R35" s="58"/>
      <c r="S35" s="36"/>
      <c r="T35" s="37"/>
      <c r="X35" s="20"/>
    </row>
    <row r="36" spans="1:24" ht="21" customHeight="1">
      <c r="A36" s="159"/>
      <c r="B36" s="160"/>
      <c r="C36" s="25" t="s">
        <v>59</v>
      </c>
      <c r="D36" s="26"/>
      <c r="E36" s="62"/>
      <c r="F36" s="63" t="s">
        <v>46</v>
      </c>
      <c r="G36" s="62"/>
      <c r="H36" s="31"/>
      <c r="I36" s="26"/>
      <c r="J36" s="62"/>
      <c r="K36" s="63" t="s">
        <v>46</v>
      </c>
      <c r="L36" s="62"/>
      <c r="M36" s="35"/>
      <c r="N36" s="165" t="s">
        <v>111</v>
      </c>
      <c r="O36" s="166"/>
      <c r="P36" s="166"/>
      <c r="Q36" s="166"/>
      <c r="R36" s="167"/>
      <c r="S36" s="36"/>
      <c r="T36" s="37"/>
      <c r="V36" s="37"/>
      <c r="W36" s="37"/>
      <c r="X36" s="20"/>
    </row>
    <row r="37" spans="1:24" ht="21" customHeight="1">
      <c r="A37" s="168"/>
      <c r="B37" s="169"/>
      <c r="C37" s="25" t="s">
        <v>64</v>
      </c>
      <c r="D37" s="26"/>
      <c r="E37" s="62"/>
      <c r="F37" s="63" t="s">
        <v>46</v>
      </c>
      <c r="G37" s="62"/>
      <c r="H37" s="31"/>
      <c r="I37" s="26"/>
      <c r="J37" s="62"/>
      <c r="K37" s="63" t="s">
        <v>46</v>
      </c>
      <c r="L37" s="62"/>
      <c r="M37" s="31"/>
      <c r="N37" s="165" t="s">
        <v>112</v>
      </c>
      <c r="O37" s="166"/>
      <c r="P37" s="166"/>
      <c r="Q37" s="166"/>
      <c r="R37" s="167"/>
      <c r="S37" s="36"/>
      <c r="T37" s="37"/>
      <c r="V37" s="60"/>
      <c r="W37" s="60"/>
      <c r="X37" s="20"/>
    </row>
    <row r="38" spans="1:24" ht="21" customHeight="1">
      <c r="A38" s="153"/>
      <c r="B38" s="154"/>
      <c r="C38" s="41"/>
      <c r="D38" s="48"/>
      <c r="E38" s="64"/>
      <c r="F38" s="65" t="s">
        <v>46</v>
      </c>
      <c r="G38" s="64"/>
      <c r="H38" s="31"/>
      <c r="I38" s="48"/>
      <c r="J38" s="64"/>
      <c r="K38" s="65" t="s">
        <v>46</v>
      </c>
      <c r="L38" s="64"/>
      <c r="M38" s="44"/>
      <c r="N38" s="155" t="s">
        <v>113</v>
      </c>
      <c r="O38" s="156"/>
      <c r="P38" s="156"/>
      <c r="Q38" s="156"/>
      <c r="R38" s="157"/>
      <c r="S38" s="36"/>
      <c r="T38" s="37"/>
      <c r="V38" s="69"/>
      <c r="W38" s="69"/>
      <c r="X38" s="20"/>
    </row>
    <row r="39" spans="1:24" ht="21" customHeight="1">
      <c r="A39" s="151" t="s">
        <v>114</v>
      </c>
      <c r="B39" s="158"/>
      <c r="C39" s="14" t="s">
        <v>45</v>
      </c>
      <c r="D39" s="15"/>
      <c r="E39" s="66"/>
      <c r="F39" s="67" t="s">
        <v>46</v>
      </c>
      <c r="G39" s="66"/>
      <c r="H39" s="18"/>
      <c r="I39" s="15"/>
      <c r="J39" s="66"/>
      <c r="K39" s="67" t="s">
        <v>46</v>
      </c>
      <c r="L39" s="66"/>
      <c r="M39" s="18"/>
      <c r="N39" s="70"/>
      <c r="O39" s="71"/>
      <c r="P39" s="72" t="s">
        <v>46</v>
      </c>
      <c r="Q39" s="71"/>
      <c r="R39" s="73"/>
      <c r="S39" s="36"/>
      <c r="T39" s="37"/>
      <c r="X39" s="20"/>
    </row>
    <row r="40" spans="1:24" ht="21" customHeight="1">
      <c r="A40" s="159" t="s">
        <v>109</v>
      </c>
      <c r="B40" s="160"/>
      <c r="C40" s="25" t="s">
        <v>52</v>
      </c>
      <c r="D40" s="26"/>
      <c r="E40" s="62"/>
      <c r="F40" s="63" t="s">
        <v>46</v>
      </c>
      <c r="G40" s="62"/>
      <c r="H40" s="35"/>
      <c r="I40" s="26"/>
      <c r="J40" s="62"/>
      <c r="K40" s="63" t="s">
        <v>46</v>
      </c>
      <c r="L40" s="62"/>
      <c r="M40" s="31"/>
      <c r="N40" s="74"/>
      <c r="O40" s="51"/>
      <c r="P40" s="75" t="s">
        <v>46</v>
      </c>
      <c r="Q40" s="51"/>
      <c r="R40" s="76"/>
      <c r="S40" s="36"/>
      <c r="T40" s="37"/>
    </row>
    <row r="41" spans="1:24" ht="21" customHeight="1">
      <c r="A41" s="159"/>
      <c r="B41" s="160"/>
      <c r="C41" s="25" t="s">
        <v>59</v>
      </c>
      <c r="D41" s="26"/>
      <c r="E41" s="62"/>
      <c r="F41" s="63" t="s">
        <v>46</v>
      </c>
      <c r="G41" s="62"/>
      <c r="H41" s="31"/>
      <c r="I41" s="26"/>
      <c r="J41" s="62"/>
      <c r="K41" s="63" t="s">
        <v>46</v>
      </c>
      <c r="L41" s="62"/>
      <c r="M41" s="31"/>
      <c r="N41" s="74"/>
      <c r="O41" s="51"/>
      <c r="P41" s="75" t="s">
        <v>46</v>
      </c>
      <c r="Q41" s="51"/>
      <c r="R41" s="55"/>
      <c r="S41" s="36"/>
      <c r="T41" s="37"/>
    </row>
    <row r="42" spans="1:24" ht="21" customHeight="1">
      <c r="A42" s="161"/>
      <c r="B42" s="162"/>
      <c r="C42" s="25" t="s">
        <v>64</v>
      </c>
      <c r="D42" s="26"/>
      <c r="E42" s="62"/>
      <c r="F42" s="63" t="s">
        <v>46</v>
      </c>
      <c r="G42" s="62"/>
      <c r="H42" s="31"/>
      <c r="I42" s="77"/>
      <c r="J42" s="62"/>
      <c r="K42" s="63" t="s">
        <v>46</v>
      </c>
      <c r="L42" s="62"/>
      <c r="M42" s="31"/>
      <c r="N42" s="74"/>
      <c r="O42" s="51"/>
      <c r="P42" s="75" t="s">
        <v>46</v>
      </c>
      <c r="Q42" s="51"/>
      <c r="R42" s="55"/>
      <c r="S42" s="36"/>
      <c r="T42" s="37"/>
    </row>
    <row r="43" spans="1:24" ht="21" customHeight="1">
      <c r="A43" s="163"/>
      <c r="B43" s="164"/>
      <c r="C43" s="78"/>
      <c r="D43" s="42"/>
      <c r="E43" s="64"/>
      <c r="F43" s="49" t="s">
        <v>46</v>
      </c>
      <c r="G43" s="64"/>
      <c r="H43" s="44"/>
      <c r="I43" s="42"/>
      <c r="J43" s="64"/>
      <c r="K43" s="49" t="s">
        <v>46</v>
      </c>
      <c r="L43" s="64"/>
      <c r="M43" s="44"/>
      <c r="N43" s="79"/>
      <c r="O43" s="80"/>
      <c r="P43" s="81" t="s">
        <v>46</v>
      </c>
      <c r="Q43" s="80"/>
      <c r="R43" s="82"/>
      <c r="S43" s="78"/>
      <c r="T43" s="37"/>
    </row>
    <row r="44" spans="1:24" ht="21" customHeight="1">
      <c r="A44" s="151" t="s">
        <v>115</v>
      </c>
      <c r="B44" s="152"/>
      <c r="C44" s="83"/>
      <c r="D44" s="84"/>
      <c r="E44" s="51"/>
      <c r="F44" s="37"/>
      <c r="G44" s="51"/>
      <c r="H44" s="85"/>
      <c r="I44" s="84"/>
      <c r="J44" s="51"/>
      <c r="K44" s="37"/>
      <c r="L44" s="51"/>
      <c r="M44" s="85"/>
      <c r="N44" s="86"/>
      <c r="O44" s="71"/>
      <c r="P44" s="86"/>
      <c r="Q44" s="71"/>
      <c r="R44" s="86"/>
      <c r="S44" s="87"/>
      <c r="T44" s="37"/>
    </row>
    <row r="45" spans="1:24" ht="21" customHeight="1">
      <c r="A45" s="50"/>
      <c r="B45" s="37" t="s">
        <v>116</v>
      </c>
      <c r="C45" s="88"/>
      <c r="D45" s="84"/>
      <c r="E45" s="51"/>
      <c r="F45" s="37"/>
      <c r="G45" s="51"/>
      <c r="H45" s="85"/>
      <c r="I45" s="84"/>
      <c r="J45" s="51"/>
      <c r="K45" s="37"/>
      <c r="L45" s="51"/>
      <c r="M45" s="85"/>
      <c r="N45" s="37"/>
      <c r="O45" s="51"/>
      <c r="P45" s="37"/>
      <c r="Q45" s="51"/>
      <c r="R45" s="37"/>
      <c r="S45" s="89"/>
      <c r="T45" s="37"/>
    </row>
    <row r="46" spans="1:24" ht="21" customHeight="1">
      <c r="A46" s="50"/>
      <c r="B46" s="90" t="s">
        <v>117</v>
      </c>
      <c r="C46" s="88"/>
      <c r="D46" s="84"/>
      <c r="E46" s="51"/>
      <c r="F46" s="37"/>
      <c r="G46" s="51"/>
      <c r="H46" s="85"/>
      <c r="I46" s="84"/>
      <c r="J46" s="51"/>
      <c r="K46" s="37"/>
      <c r="L46" s="51"/>
      <c r="M46" s="85"/>
      <c r="N46" s="37"/>
      <c r="O46" s="51"/>
      <c r="P46" s="37"/>
      <c r="Q46" s="51"/>
      <c r="R46" s="37"/>
      <c r="S46" s="89"/>
      <c r="T46" s="37"/>
    </row>
    <row r="47" spans="1:24" ht="21" customHeight="1">
      <c r="A47" s="50"/>
      <c r="B47" s="37" t="s">
        <v>118</v>
      </c>
      <c r="C47" s="88"/>
      <c r="D47" s="84"/>
      <c r="E47" s="51"/>
      <c r="F47" s="37"/>
      <c r="G47" s="51"/>
      <c r="H47" s="85"/>
      <c r="I47" s="84"/>
      <c r="J47" s="51"/>
      <c r="K47" s="37"/>
      <c r="L47" s="51"/>
      <c r="M47" s="85"/>
      <c r="N47" s="37"/>
      <c r="O47" s="51"/>
      <c r="P47" s="37"/>
      <c r="Q47" s="51"/>
      <c r="R47" s="37"/>
      <c r="S47" s="89"/>
      <c r="T47" s="37"/>
    </row>
    <row r="48" spans="1:24" ht="21" customHeight="1">
      <c r="A48" s="91"/>
      <c r="B48" s="92"/>
      <c r="C48" s="93"/>
      <c r="D48" s="94" t="s">
        <v>119</v>
      </c>
      <c r="E48" s="80"/>
      <c r="F48" s="92"/>
      <c r="G48" s="80"/>
      <c r="H48" s="95"/>
      <c r="I48" s="96"/>
      <c r="J48" s="80"/>
      <c r="K48" s="92"/>
      <c r="L48" s="80"/>
      <c r="M48" s="95"/>
      <c r="N48" s="92"/>
      <c r="O48" s="80"/>
      <c r="P48" s="92"/>
      <c r="Q48" s="80"/>
      <c r="R48" s="92"/>
      <c r="S48" s="97"/>
      <c r="T48" s="37"/>
    </row>
    <row r="52" spans="4:4" ht="21" customHeight="1">
      <c r="D52" s="51"/>
    </row>
  </sheetData>
  <mergeCells count="62">
    <mergeCell ref="A1:S1"/>
    <mergeCell ref="A2:S2"/>
    <mergeCell ref="A3:B3"/>
    <mergeCell ref="D3:H3"/>
    <mergeCell ref="I3:M3"/>
    <mergeCell ref="N3:R3"/>
    <mergeCell ref="A10:B10"/>
    <mergeCell ref="N10:R10"/>
    <mergeCell ref="A4:B4"/>
    <mergeCell ref="N4:R4"/>
    <mergeCell ref="A5:B5"/>
    <mergeCell ref="N5:R5"/>
    <mergeCell ref="A6:B6"/>
    <mergeCell ref="N6:R6"/>
    <mergeCell ref="A7:B8"/>
    <mergeCell ref="N7:R7"/>
    <mergeCell ref="N8:R8"/>
    <mergeCell ref="A9:B9"/>
    <mergeCell ref="N9:R9"/>
    <mergeCell ref="A11:B11"/>
    <mergeCell ref="N11:R11"/>
    <mergeCell ref="A12:B12"/>
    <mergeCell ref="N12:R12"/>
    <mergeCell ref="A13:B13"/>
    <mergeCell ref="N13:R13"/>
    <mergeCell ref="A21:B21"/>
    <mergeCell ref="A14:B14"/>
    <mergeCell ref="N14:R14"/>
    <mergeCell ref="A15:B15"/>
    <mergeCell ref="N15:R15"/>
    <mergeCell ref="A16:B16"/>
    <mergeCell ref="N16:R16"/>
    <mergeCell ref="A17:B17"/>
    <mergeCell ref="N17:R17"/>
    <mergeCell ref="A18:B18"/>
    <mergeCell ref="A19:B19"/>
    <mergeCell ref="A20:B20"/>
    <mergeCell ref="N32:R32"/>
    <mergeCell ref="A22:B22"/>
    <mergeCell ref="A23:B23"/>
    <mergeCell ref="A24:B24"/>
    <mergeCell ref="A25:B25"/>
    <mergeCell ref="A26:B26"/>
    <mergeCell ref="A27:B27"/>
    <mergeCell ref="A28:B28"/>
    <mergeCell ref="A29:B29"/>
    <mergeCell ref="A30:B30"/>
    <mergeCell ref="A31:B31"/>
    <mergeCell ref="A32:B33"/>
    <mergeCell ref="A34:B34"/>
    <mergeCell ref="A35:B35"/>
    <mergeCell ref="A36:B36"/>
    <mergeCell ref="N36:R36"/>
    <mergeCell ref="A37:B37"/>
    <mergeCell ref="N37:R37"/>
    <mergeCell ref="A44:B44"/>
    <mergeCell ref="A38:B38"/>
    <mergeCell ref="N38:R38"/>
    <mergeCell ref="A39:B39"/>
    <mergeCell ref="A40:B40"/>
    <mergeCell ref="A41:B41"/>
    <mergeCell ref="A42:B43"/>
  </mergeCells>
  <phoneticPr fontId="15"/>
  <conditionalFormatting sqref="N39:N42 R39:R42 M18 D23 D32:D42 H18:I18 H23:I23 D28 M23 H32:I42 M28 D18 I31 H28:I28 M31:M42">
    <cfRule type="cellIs" dxfId="101" priority="122" stopIfTrue="1" operator="equal">
      <formula>$U$2</formula>
    </cfRule>
  </conditionalFormatting>
  <conditionalFormatting sqref="X4:X16">
    <cfRule type="cellIs" dxfId="100" priority="121" stopIfTrue="1" operator="equal">
      <formula>$U$2</formula>
    </cfRule>
  </conditionalFormatting>
  <conditionalFormatting sqref="Y4:Y16">
    <cfRule type="cellIs" dxfId="99" priority="120" stopIfTrue="1" operator="equal">
      <formula>$U$2</formula>
    </cfRule>
  </conditionalFormatting>
  <conditionalFormatting sqref="D4">
    <cfRule type="cellIs" dxfId="98" priority="119" stopIfTrue="1" operator="equal">
      <formula>$U$2</formula>
    </cfRule>
  </conditionalFormatting>
  <conditionalFormatting sqref="D22">
    <cfRule type="cellIs" dxfId="97" priority="117" stopIfTrue="1" operator="equal">
      <formula>$U$2</formula>
    </cfRule>
  </conditionalFormatting>
  <conditionalFormatting sqref="D29">
    <cfRule type="cellIs" dxfId="96" priority="116" stopIfTrue="1" operator="equal">
      <formula>$U$2</formula>
    </cfRule>
  </conditionalFormatting>
  <conditionalFormatting sqref="M8">
    <cfRule type="cellIs" dxfId="95" priority="115" stopIfTrue="1" operator="equal">
      <formula>$U$2</formula>
    </cfRule>
  </conditionalFormatting>
  <conditionalFormatting sqref="H17">
    <cfRule type="cellIs" dxfId="94" priority="113" stopIfTrue="1" operator="equal">
      <formula>$U$2</formula>
    </cfRule>
  </conditionalFormatting>
  <conditionalFormatting sqref="H20">
    <cfRule type="cellIs" dxfId="93" priority="112" stopIfTrue="1" operator="equal">
      <formula>$U$2</formula>
    </cfRule>
  </conditionalFormatting>
  <conditionalFormatting sqref="I25">
    <cfRule type="cellIs" dxfId="92" priority="111" stopIfTrue="1" operator="equal">
      <formula>$U$2</formula>
    </cfRule>
  </conditionalFormatting>
  <conditionalFormatting sqref="I4">
    <cfRule type="cellIs" dxfId="91" priority="110" stopIfTrue="1" operator="equal">
      <formula>$U$2</formula>
    </cfRule>
  </conditionalFormatting>
  <conditionalFormatting sqref="I14">
    <cfRule type="cellIs" dxfId="90" priority="108" stopIfTrue="1" operator="equal">
      <formula>$U$2</formula>
    </cfRule>
  </conditionalFormatting>
  <conditionalFormatting sqref="I22">
    <cfRule type="cellIs" dxfId="89" priority="107" stopIfTrue="1" operator="equal">
      <formula>$U$2</formula>
    </cfRule>
  </conditionalFormatting>
  <conditionalFormatting sqref="D27">
    <cfRule type="cellIs" dxfId="88" priority="106" stopIfTrue="1" operator="equal">
      <formula>$U$2</formula>
    </cfRule>
  </conditionalFormatting>
  <conditionalFormatting sqref="M6">
    <cfRule type="cellIs" dxfId="87" priority="105" stopIfTrue="1" operator="equal">
      <formula>$U$2</formula>
    </cfRule>
  </conditionalFormatting>
  <conditionalFormatting sqref="M20">
    <cfRule type="cellIs" dxfId="86" priority="104" stopIfTrue="1" operator="equal">
      <formula>$U$2</formula>
    </cfRule>
  </conditionalFormatting>
  <conditionalFormatting sqref="H29">
    <cfRule type="cellIs" dxfId="85" priority="103" stopIfTrue="1" operator="equal">
      <formula>$U$2</formula>
    </cfRule>
  </conditionalFormatting>
  <conditionalFormatting sqref="M7">
    <cfRule type="cellIs" dxfId="84" priority="102" stopIfTrue="1" operator="equal">
      <formula>$U$2</formula>
    </cfRule>
  </conditionalFormatting>
  <conditionalFormatting sqref="H25">
    <cfRule type="cellIs" dxfId="83" priority="101" stopIfTrue="1" operator="equal">
      <formula>$U$2</formula>
    </cfRule>
  </conditionalFormatting>
  <conditionalFormatting sqref="I17">
    <cfRule type="cellIs" dxfId="82" priority="99" stopIfTrue="1" operator="equal">
      <formula>$U$2</formula>
    </cfRule>
  </conditionalFormatting>
  <conditionalFormatting sqref="D21">
    <cfRule type="cellIs" dxfId="81" priority="98" stopIfTrue="1" operator="equal">
      <formula>$U$2</formula>
    </cfRule>
  </conditionalFormatting>
  <conditionalFormatting sqref="D30">
    <cfRule type="cellIs" dxfId="80" priority="97" stopIfTrue="1" operator="equal">
      <formula>$U$2</formula>
    </cfRule>
  </conditionalFormatting>
  <conditionalFormatting sqref="H5">
    <cfRule type="cellIs" dxfId="79" priority="96" stopIfTrue="1" operator="equal">
      <formula>$U$2</formula>
    </cfRule>
  </conditionalFormatting>
  <conditionalFormatting sqref="M14">
    <cfRule type="cellIs" dxfId="78" priority="94" stopIfTrue="1" operator="equal">
      <formula>$U$2</formula>
    </cfRule>
  </conditionalFormatting>
  <conditionalFormatting sqref="H19">
    <cfRule type="cellIs" dxfId="77" priority="93" stopIfTrue="1" operator="equal">
      <formula>$U$2</formula>
    </cfRule>
  </conditionalFormatting>
  <conditionalFormatting sqref="M25">
    <cfRule type="cellIs" dxfId="76" priority="92" stopIfTrue="1" operator="equal">
      <formula>$U$2</formula>
    </cfRule>
  </conditionalFormatting>
  <conditionalFormatting sqref="I5">
    <cfRule type="cellIs" dxfId="75" priority="91" stopIfTrue="1" operator="equal">
      <formula>$U$2</formula>
    </cfRule>
  </conditionalFormatting>
  <conditionalFormatting sqref="D16">
    <cfRule type="cellIs" dxfId="74" priority="89" stopIfTrue="1" operator="equal">
      <formula>$U$2</formula>
    </cfRule>
  </conditionalFormatting>
  <conditionalFormatting sqref="I30">
    <cfRule type="cellIs" dxfId="73" priority="88" stopIfTrue="1" operator="equal">
      <formula>$U$2</formula>
    </cfRule>
  </conditionalFormatting>
  <conditionalFormatting sqref="H22">
    <cfRule type="cellIs" dxfId="72" priority="86" stopIfTrue="1" operator="equal">
      <formula>$U$2</formula>
    </cfRule>
  </conditionalFormatting>
  <conditionalFormatting sqref="D6">
    <cfRule type="cellIs" dxfId="71" priority="85" stopIfTrue="1" operator="equal">
      <formula>$U$2</formula>
    </cfRule>
  </conditionalFormatting>
  <conditionalFormatting sqref="I16">
    <cfRule type="cellIs" dxfId="70" priority="83" stopIfTrue="1" operator="equal">
      <formula>$U$2</formula>
    </cfRule>
  </conditionalFormatting>
  <conditionalFormatting sqref="D20">
    <cfRule type="cellIs" dxfId="69" priority="82" stopIfTrue="1" operator="equal">
      <formula>$U$2</formula>
    </cfRule>
  </conditionalFormatting>
  <conditionalFormatting sqref="I24">
    <cfRule type="cellIs" dxfId="68" priority="81" stopIfTrue="1" operator="equal">
      <formula>$U$2</formula>
    </cfRule>
  </conditionalFormatting>
  <conditionalFormatting sqref="M15">
    <cfRule type="cellIs" dxfId="67" priority="79" stopIfTrue="1" operator="equal">
      <formula>$U$2</formula>
    </cfRule>
  </conditionalFormatting>
  <conditionalFormatting sqref="H21">
    <cfRule type="cellIs" dxfId="66" priority="78" stopIfTrue="1" operator="equal">
      <formula>$U$2</formula>
    </cfRule>
  </conditionalFormatting>
  <conditionalFormatting sqref="H31">
    <cfRule type="cellIs" dxfId="65" priority="77" stopIfTrue="1" operator="equal">
      <formula>$U$2</formula>
    </cfRule>
  </conditionalFormatting>
  <conditionalFormatting sqref="D17">
    <cfRule type="cellIs" dxfId="64" priority="76" stopIfTrue="1" operator="equal">
      <formula>$U$2</formula>
    </cfRule>
  </conditionalFormatting>
  <conditionalFormatting sqref="D25">
    <cfRule type="cellIs" dxfId="63" priority="75" stopIfTrue="1" operator="equal">
      <formula>$U$2</formula>
    </cfRule>
  </conditionalFormatting>
  <conditionalFormatting sqref="I29">
    <cfRule type="cellIs" dxfId="62" priority="74" stopIfTrue="1" operator="equal">
      <formula>$U$2</formula>
    </cfRule>
  </conditionalFormatting>
  <conditionalFormatting sqref="I8">
    <cfRule type="cellIs" dxfId="61" priority="73" stopIfTrue="1" operator="equal">
      <formula>$U$2</formula>
    </cfRule>
  </conditionalFormatting>
  <conditionalFormatting sqref="H8">
    <cfRule type="cellIs" dxfId="60" priority="72" stopIfTrue="1" operator="equal">
      <formula>$U$2</formula>
    </cfRule>
  </conditionalFormatting>
  <conditionalFormatting sqref="D8">
    <cfRule type="cellIs" dxfId="59" priority="71" stopIfTrue="1" operator="equal">
      <formula>$U$2</formula>
    </cfRule>
  </conditionalFormatting>
  <conditionalFormatting sqref="M43">
    <cfRule type="cellIs" dxfId="58" priority="66" stopIfTrue="1" operator="equal">
      <formula>$U$2</formula>
    </cfRule>
  </conditionalFormatting>
  <conditionalFormatting sqref="I43">
    <cfRule type="cellIs" dxfId="57" priority="65" stopIfTrue="1" operator="equal">
      <formula>$U$2</formula>
    </cfRule>
  </conditionalFormatting>
  <conditionalFormatting sqref="H43">
    <cfRule type="cellIs" dxfId="56" priority="64" stopIfTrue="1" operator="equal">
      <formula>$U$2</formula>
    </cfRule>
  </conditionalFormatting>
  <conditionalFormatting sqref="D43">
    <cfRule type="cellIs" dxfId="55" priority="63" stopIfTrue="1" operator="equal">
      <formula>$U$2</formula>
    </cfRule>
  </conditionalFormatting>
  <conditionalFormatting sqref="N43 R43">
    <cfRule type="cellIs" dxfId="54" priority="62" stopIfTrue="1" operator="equal">
      <formula>$U$2</formula>
    </cfRule>
  </conditionalFormatting>
  <conditionalFormatting sqref="M19">
    <cfRule type="cellIs" dxfId="53" priority="59" stopIfTrue="1" operator="equal">
      <formula>$U$2</formula>
    </cfRule>
  </conditionalFormatting>
  <conditionalFormatting sqref="H6">
    <cfRule type="cellIs" dxfId="52" priority="58" stopIfTrue="1" operator="equal">
      <formula>$U$2</formula>
    </cfRule>
  </conditionalFormatting>
  <conditionalFormatting sqref="D19">
    <cfRule type="cellIs" dxfId="51" priority="56" stopIfTrue="1" operator="equal">
      <formula>$U$2</formula>
    </cfRule>
  </conditionalFormatting>
  <conditionalFormatting sqref="I27">
    <cfRule type="cellIs" dxfId="50" priority="55" stopIfTrue="1" operator="equal">
      <formula>$U$2</formula>
    </cfRule>
  </conditionalFormatting>
  <conditionalFormatting sqref="I6">
    <cfRule type="cellIs" dxfId="49" priority="54" stopIfTrue="1" operator="equal">
      <formula>$U$2</formula>
    </cfRule>
  </conditionalFormatting>
  <conditionalFormatting sqref="M5">
    <cfRule type="cellIs" dxfId="48" priority="53" stopIfTrue="1" operator="equal">
      <formula>$U$2</formula>
    </cfRule>
  </conditionalFormatting>
  <conditionalFormatting sqref="M16">
    <cfRule type="cellIs" dxfId="47" priority="51" stopIfTrue="1" operator="equal">
      <formula>$U$2</formula>
    </cfRule>
  </conditionalFormatting>
  <conditionalFormatting sqref="M26">
    <cfRule type="cellIs" dxfId="46" priority="50" stopIfTrue="1" operator="equal">
      <formula>$U$2</formula>
    </cfRule>
  </conditionalFormatting>
  <conditionalFormatting sqref="M29">
    <cfRule type="cellIs" dxfId="45" priority="49" stopIfTrue="1" operator="equal">
      <formula>$U$2</formula>
    </cfRule>
  </conditionalFormatting>
  <conditionalFormatting sqref="D5">
    <cfRule type="cellIs" dxfId="44" priority="48" stopIfTrue="1" operator="equal">
      <formula>$U$2</formula>
    </cfRule>
  </conditionalFormatting>
  <conditionalFormatting sqref="D14">
    <cfRule type="cellIs" dxfId="43" priority="46" stopIfTrue="1" operator="equal">
      <formula>$U$2</formula>
    </cfRule>
  </conditionalFormatting>
  <conditionalFormatting sqref="D24">
    <cfRule type="cellIs" dxfId="42" priority="45" stopIfTrue="1" operator="equal">
      <formula>$U$2</formula>
    </cfRule>
  </conditionalFormatting>
  <conditionalFormatting sqref="D31">
    <cfRule type="cellIs" dxfId="41" priority="44" stopIfTrue="1" operator="equal">
      <formula>$U$2</formula>
    </cfRule>
  </conditionalFormatting>
  <conditionalFormatting sqref="H7">
    <cfRule type="cellIs" dxfId="40" priority="43" stopIfTrue="1" operator="equal">
      <formula>$U$2</formula>
    </cfRule>
  </conditionalFormatting>
  <conditionalFormatting sqref="I20">
    <cfRule type="cellIs" dxfId="39" priority="42" stopIfTrue="1" operator="equal">
      <formula>$U$2</formula>
    </cfRule>
  </conditionalFormatting>
  <conditionalFormatting sqref="M27">
    <cfRule type="cellIs" dxfId="38" priority="41" stopIfTrue="1" operator="equal">
      <formula>$U$2</formula>
    </cfRule>
  </conditionalFormatting>
  <conditionalFormatting sqref="I15">
    <cfRule type="cellIs" dxfId="37" priority="40" stopIfTrue="1" operator="equal">
      <formula>$U$2</formula>
    </cfRule>
  </conditionalFormatting>
  <conditionalFormatting sqref="D26">
    <cfRule type="cellIs" dxfId="36" priority="39" stopIfTrue="1" operator="equal">
      <formula>$U$2</formula>
    </cfRule>
  </conditionalFormatting>
  <conditionalFormatting sqref="M4">
    <cfRule type="cellIs" dxfId="35" priority="38" stopIfTrue="1" operator="equal">
      <formula>$U$2</formula>
    </cfRule>
  </conditionalFormatting>
  <conditionalFormatting sqref="M17">
    <cfRule type="cellIs" dxfId="34" priority="36" stopIfTrue="1" operator="equal">
      <formula>$U$2</formula>
    </cfRule>
  </conditionalFormatting>
  <conditionalFormatting sqref="M21">
    <cfRule type="cellIs" dxfId="33" priority="35" stopIfTrue="1" operator="equal">
      <formula>$U$2</formula>
    </cfRule>
  </conditionalFormatting>
  <conditionalFormatting sqref="M30">
    <cfRule type="cellIs" dxfId="32" priority="34" stopIfTrue="1" operator="equal">
      <formula>$U$2</formula>
    </cfRule>
  </conditionalFormatting>
  <conditionalFormatting sqref="D7">
    <cfRule type="cellIs" dxfId="31" priority="33" stopIfTrue="1" operator="equal">
      <formula>$U$2</formula>
    </cfRule>
  </conditionalFormatting>
  <conditionalFormatting sqref="D15">
    <cfRule type="cellIs" dxfId="30" priority="32" stopIfTrue="1" operator="equal">
      <formula>$U$2</formula>
    </cfRule>
  </conditionalFormatting>
  <conditionalFormatting sqref="I21">
    <cfRule type="cellIs" dxfId="29" priority="31" stopIfTrue="1" operator="equal">
      <formula>$U$2</formula>
    </cfRule>
  </conditionalFormatting>
  <conditionalFormatting sqref="I26">
    <cfRule type="cellIs" dxfId="28" priority="30" stopIfTrue="1" operator="equal">
      <formula>$U$2</formula>
    </cfRule>
  </conditionalFormatting>
  <conditionalFormatting sqref="H4">
    <cfRule type="cellIs" dxfId="27" priority="29" stopIfTrue="1" operator="equal">
      <formula>$U$2</formula>
    </cfRule>
  </conditionalFormatting>
  <conditionalFormatting sqref="M22">
    <cfRule type="cellIs" dxfId="26" priority="27" stopIfTrue="1" operator="equal">
      <formula>$U$2</formula>
    </cfRule>
  </conditionalFormatting>
  <conditionalFormatting sqref="M24">
    <cfRule type="cellIs" dxfId="25" priority="26" stopIfTrue="1" operator="equal">
      <formula>$U$2</formula>
    </cfRule>
  </conditionalFormatting>
  <conditionalFormatting sqref="H30">
    <cfRule type="cellIs" dxfId="24" priority="25" stopIfTrue="1" operator="equal">
      <formula>$U$2</formula>
    </cfRule>
  </conditionalFormatting>
  <conditionalFormatting sqref="I7">
    <cfRule type="cellIs" dxfId="23" priority="24" stopIfTrue="1" operator="equal">
      <formula>$U$2</formula>
    </cfRule>
  </conditionalFormatting>
  <conditionalFormatting sqref="H14">
    <cfRule type="cellIs" dxfId="22" priority="23" stopIfTrue="1" operator="equal">
      <formula>$U$2</formula>
    </cfRule>
  </conditionalFormatting>
  <conditionalFormatting sqref="H15">
    <cfRule type="cellIs" dxfId="21" priority="22" stopIfTrue="1" operator="equal">
      <formula>$U$2</formula>
    </cfRule>
  </conditionalFormatting>
  <conditionalFormatting sqref="H16">
    <cfRule type="cellIs" dxfId="20" priority="21" stopIfTrue="1" operator="equal">
      <formula>$U$2</formula>
    </cfRule>
  </conditionalFormatting>
  <conditionalFormatting sqref="I19">
    <cfRule type="cellIs" dxfId="19" priority="20" stopIfTrue="1" operator="equal">
      <formula>$U$2</formula>
    </cfRule>
  </conditionalFormatting>
  <conditionalFormatting sqref="H27">
    <cfRule type="cellIs" dxfId="18" priority="19" stopIfTrue="1" operator="equal">
      <formula>$U$2</formula>
    </cfRule>
  </conditionalFormatting>
  <conditionalFormatting sqref="H24">
    <cfRule type="cellIs" dxfId="17" priority="18" stopIfTrue="1" operator="equal">
      <formula>$U$2</formula>
    </cfRule>
  </conditionalFormatting>
  <conditionalFormatting sqref="H26">
    <cfRule type="cellIs" dxfId="16" priority="17" stopIfTrue="1" operator="equal">
      <formula>$U$2</formula>
    </cfRule>
  </conditionalFormatting>
  <conditionalFormatting sqref="D11">
    <cfRule type="cellIs" dxfId="15" priority="16" stopIfTrue="1" operator="equal">
      <formula>$U$2</formula>
    </cfRule>
  </conditionalFormatting>
  <conditionalFormatting sqref="H10">
    <cfRule type="cellIs" dxfId="14" priority="15" stopIfTrue="1" operator="equal">
      <formula>$U$2</formula>
    </cfRule>
  </conditionalFormatting>
  <conditionalFormatting sqref="D12">
    <cfRule type="cellIs" dxfId="13" priority="14" stopIfTrue="1" operator="equal">
      <formula>$U$2</formula>
    </cfRule>
  </conditionalFormatting>
  <conditionalFormatting sqref="I10">
    <cfRule type="cellIs" dxfId="12" priority="13" stopIfTrue="1" operator="equal">
      <formula>$U$2</formula>
    </cfRule>
  </conditionalFormatting>
  <conditionalFormatting sqref="M11">
    <cfRule type="cellIs" dxfId="11" priority="12" stopIfTrue="1" operator="equal">
      <formula>$U$2</formula>
    </cfRule>
  </conditionalFormatting>
  <conditionalFormatting sqref="I11">
    <cfRule type="cellIs" dxfId="10" priority="11" stopIfTrue="1" operator="equal">
      <formula>$U$2</formula>
    </cfRule>
  </conditionalFormatting>
  <conditionalFormatting sqref="M9">
    <cfRule type="cellIs" dxfId="9" priority="10" stopIfTrue="1" operator="equal">
      <formula>$U$2</formula>
    </cfRule>
  </conditionalFormatting>
  <conditionalFormatting sqref="I9">
    <cfRule type="cellIs" dxfId="8" priority="9" stopIfTrue="1" operator="equal">
      <formula>$U$2</formula>
    </cfRule>
  </conditionalFormatting>
  <conditionalFormatting sqref="H12">
    <cfRule type="cellIs" dxfId="7" priority="8" stopIfTrue="1" operator="equal">
      <formula>$U$2</formula>
    </cfRule>
  </conditionalFormatting>
  <conditionalFormatting sqref="I12">
    <cfRule type="cellIs" dxfId="6" priority="7" stopIfTrue="1" operator="equal">
      <formula>$U$2</formula>
    </cfRule>
  </conditionalFormatting>
  <conditionalFormatting sqref="M10">
    <cfRule type="cellIs" dxfId="5" priority="6" stopIfTrue="1" operator="equal">
      <formula>$U$2</formula>
    </cfRule>
  </conditionalFormatting>
  <conditionalFormatting sqref="D9">
    <cfRule type="cellIs" dxfId="4" priority="5" stopIfTrue="1" operator="equal">
      <formula>$U$2</formula>
    </cfRule>
  </conditionalFormatting>
  <conditionalFormatting sqref="H11">
    <cfRule type="cellIs" dxfId="3" priority="4" stopIfTrue="1" operator="equal">
      <formula>$U$2</formula>
    </cfRule>
  </conditionalFormatting>
  <conditionalFormatting sqref="D10">
    <cfRule type="cellIs" dxfId="2" priority="3" stopIfTrue="1" operator="equal">
      <formula>$U$2</formula>
    </cfRule>
  </conditionalFormatting>
  <conditionalFormatting sqref="H9">
    <cfRule type="cellIs" dxfId="1" priority="2" stopIfTrue="1" operator="equal">
      <formula>$U$2</formula>
    </cfRule>
  </conditionalFormatting>
  <conditionalFormatting sqref="M12">
    <cfRule type="cellIs" dxfId="0" priority="1" stopIfTrue="1" operator="equal">
      <formula>$U$2</formula>
    </cfRule>
  </conditionalFormatting>
  <dataValidations disablePrompts="1" count="2">
    <dataValidation type="list" allowBlank="1" showInputMessage="1" showErrorMessage="1" sqref="U2 JQ2 TM2 ADI2 ANE2 AXA2 BGW2 BQS2 CAO2 CKK2 CUG2 DEC2 DNY2 DXU2 EHQ2 ERM2 FBI2 FLE2 FVA2 GEW2 GOS2 GYO2 HIK2 HSG2 ICC2 ILY2 IVU2 JFQ2 JPM2 JZI2 KJE2 KTA2 LCW2 LMS2 LWO2 MGK2 MQG2 NAC2 NJY2 NTU2 ODQ2 ONM2 OXI2 PHE2 PRA2 QAW2 QKS2 QUO2 REK2 ROG2 RYC2 SHY2 SRU2 TBQ2 TLM2 TVI2 UFE2 UPA2 UYW2 VIS2 VSO2 WCK2 WMG2 WWC2 U65538 JQ65538 TM65538 ADI65538 ANE65538 AXA65538 BGW65538 BQS65538 CAO65538 CKK65538 CUG65538 DEC65538 DNY65538 DXU65538 EHQ65538 ERM65538 FBI65538 FLE65538 FVA65538 GEW65538 GOS65538 GYO65538 HIK65538 HSG65538 ICC65538 ILY65538 IVU65538 JFQ65538 JPM65538 JZI65538 KJE65538 KTA65538 LCW65538 LMS65538 LWO65538 MGK65538 MQG65538 NAC65538 NJY65538 NTU65538 ODQ65538 ONM65538 OXI65538 PHE65538 PRA65538 QAW65538 QKS65538 QUO65538 REK65538 ROG65538 RYC65538 SHY65538 SRU65538 TBQ65538 TLM65538 TVI65538 UFE65538 UPA65538 UYW65538 VIS65538 VSO65538 WCK65538 WMG65538 WWC65538 U131074 JQ131074 TM131074 ADI131074 ANE131074 AXA131074 BGW131074 BQS131074 CAO131074 CKK131074 CUG131074 DEC131074 DNY131074 DXU131074 EHQ131074 ERM131074 FBI131074 FLE131074 FVA131074 GEW131074 GOS131074 GYO131074 HIK131074 HSG131074 ICC131074 ILY131074 IVU131074 JFQ131074 JPM131074 JZI131074 KJE131074 KTA131074 LCW131074 LMS131074 LWO131074 MGK131074 MQG131074 NAC131074 NJY131074 NTU131074 ODQ131074 ONM131074 OXI131074 PHE131074 PRA131074 QAW131074 QKS131074 QUO131074 REK131074 ROG131074 RYC131074 SHY131074 SRU131074 TBQ131074 TLM131074 TVI131074 UFE131074 UPA131074 UYW131074 VIS131074 VSO131074 WCK131074 WMG131074 WWC131074 U196610 JQ196610 TM196610 ADI196610 ANE196610 AXA196610 BGW196610 BQS196610 CAO196610 CKK196610 CUG196610 DEC196610 DNY196610 DXU196610 EHQ196610 ERM196610 FBI196610 FLE196610 FVA196610 GEW196610 GOS196610 GYO196610 HIK196610 HSG196610 ICC196610 ILY196610 IVU196610 JFQ196610 JPM196610 JZI196610 KJE196610 KTA196610 LCW196610 LMS196610 LWO196610 MGK196610 MQG196610 NAC196610 NJY196610 NTU196610 ODQ196610 ONM196610 OXI196610 PHE196610 PRA196610 QAW196610 QKS196610 QUO196610 REK196610 ROG196610 RYC196610 SHY196610 SRU196610 TBQ196610 TLM196610 TVI196610 UFE196610 UPA196610 UYW196610 VIS196610 VSO196610 WCK196610 WMG196610 WWC196610 U262146 JQ262146 TM262146 ADI262146 ANE262146 AXA262146 BGW262146 BQS262146 CAO262146 CKK262146 CUG262146 DEC262146 DNY262146 DXU262146 EHQ262146 ERM262146 FBI262146 FLE262146 FVA262146 GEW262146 GOS262146 GYO262146 HIK262146 HSG262146 ICC262146 ILY262146 IVU262146 JFQ262146 JPM262146 JZI262146 KJE262146 KTA262146 LCW262146 LMS262146 LWO262146 MGK262146 MQG262146 NAC262146 NJY262146 NTU262146 ODQ262146 ONM262146 OXI262146 PHE262146 PRA262146 QAW262146 QKS262146 QUO262146 REK262146 ROG262146 RYC262146 SHY262146 SRU262146 TBQ262146 TLM262146 TVI262146 UFE262146 UPA262146 UYW262146 VIS262146 VSO262146 WCK262146 WMG262146 WWC262146 U327682 JQ327682 TM327682 ADI327682 ANE327682 AXA327682 BGW327682 BQS327682 CAO327682 CKK327682 CUG327682 DEC327682 DNY327682 DXU327682 EHQ327682 ERM327682 FBI327682 FLE327682 FVA327682 GEW327682 GOS327682 GYO327682 HIK327682 HSG327682 ICC327682 ILY327682 IVU327682 JFQ327682 JPM327682 JZI327682 KJE327682 KTA327682 LCW327682 LMS327682 LWO327682 MGK327682 MQG327682 NAC327682 NJY327682 NTU327682 ODQ327682 ONM327682 OXI327682 PHE327682 PRA327682 QAW327682 QKS327682 QUO327682 REK327682 ROG327682 RYC327682 SHY327682 SRU327682 TBQ327682 TLM327682 TVI327682 UFE327682 UPA327682 UYW327682 VIS327682 VSO327682 WCK327682 WMG327682 WWC327682 U393218 JQ393218 TM393218 ADI393218 ANE393218 AXA393218 BGW393218 BQS393218 CAO393218 CKK393218 CUG393218 DEC393218 DNY393218 DXU393218 EHQ393218 ERM393218 FBI393218 FLE393218 FVA393218 GEW393218 GOS393218 GYO393218 HIK393218 HSG393218 ICC393218 ILY393218 IVU393218 JFQ393218 JPM393218 JZI393218 KJE393218 KTA393218 LCW393218 LMS393218 LWO393218 MGK393218 MQG393218 NAC393218 NJY393218 NTU393218 ODQ393218 ONM393218 OXI393218 PHE393218 PRA393218 QAW393218 QKS393218 QUO393218 REK393218 ROG393218 RYC393218 SHY393218 SRU393218 TBQ393218 TLM393218 TVI393218 UFE393218 UPA393218 UYW393218 VIS393218 VSO393218 WCK393218 WMG393218 WWC393218 U458754 JQ458754 TM458754 ADI458754 ANE458754 AXA458754 BGW458754 BQS458754 CAO458754 CKK458754 CUG458754 DEC458754 DNY458754 DXU458754 EHQ458754 ERM458754 FBI458754 FLE458754 FVA458754 GEW458754 GOS458754 GYO458754 HIK458754 HSG458754 ICC458754 ILY458754 IVU458754 JFQ458754 JPM458754 JZI458754 KJE458754 KTA458754 LCW458754 LMS458754 LWO458754 MGK458754 MQG458754 NAC458754 NJY458754 NTU458754 ODQ458754 ONM458754 OXI458754 PHE458754 PRA458754 QAW458754 QKS458754 QUO458754 REK458754 ROG458754 RYC458754 SHY458754 SRU458754 TBQ458754 TLM458754 TVI458754 UFE458754 UPA458754 UYW458754 VIS458754 VSO458754 WCK458754 WMG458754 WWC458754 U524290 JQ524290 TM524290 ADI524290 ANE524290 AXA524290 BGW524290 BQS524290 CAO524290 CKK524290 CUG524290 DEC524290 DNY524290 DXU524290 EHQ524290 ERM524290 FBI524290 FLE524290 FVA524290 GEW524290 GOS524290 GYO524290 HIK524290 HSG524290 ICC524290 ILY524290 IVU524290 JFQ524290 JPM524290 JZI524290 KJE524290 KTA524290 LCW524290 LMS524290 LWO524290 MGK524290 MQG524290 NAC524290 NJY524290 NTU524290 ODQ524290 ONM524290 OXI524290 PHE524290 PRA524290 QAW524290 QKS524290 QUO524290 REK524290 ROG524290 RYC524290 SHY524290 SRU524290 TBQ524290 TLM524290 TVI524290 UFE524290 UPA524290 UYW524290 VIS524290 VSO524290 WCK524290 WMG524290 WWC524290 U589826 JQ589826 TM589826 ADI589826 ANE589826 AXA589826 BGW589826 BQS589826 CAO589826 CKK589826 CUG589826 DEC589826 DNY589826 DXU589826 EHQ589826 ERM589826 FBI589826 FLE589826 FVA589826 GEW589826 GOS589826 GYO589826 HIK589826 HSG589826 ICC589826 ILY589826 IVU589826 JFQ589826 JPM589826 JZI589826 KJE589826 KTA589826 LCW589826 LMS589826 LWO589826 MGK589826 MQG589826 NAC589826 NJY589826 NTU589826 ODQ589826 ONM589826 OXI589826 PHE589826 PRA589826 QAW589826 QKS589826 QUO589826 REK589826 ROG589826 RYC589826 SHY589826 SRU589826 TBQ589826 TLM589826 TVI589826 UFE589826 UPA589826 UYW589826 VIS589826 VSO589826 WCK589826 WMG589826 WWC589826 U655362 JQ655362 TM655362 ADI655362 ANE655362 AXA655362 BGW655362 BQS655362 CAO655362 CKK655362 CUG655362 DEC655362 DNY655362 DXU655362 EHQ655362 ERM655362 FBI655362 FLE655362 FVA655362 GEW655362 GOS655362 GYO655362 HIK655362 HSG655362 ICC655362 ILY655362 IVU655362 JFQ655362 JPM655362 JZI655362 KJE655362 KTA655362 LCW655362 LMS655362 LWO655362 MGK655362 MQG655362 NAC655362 NJY655362 NTU655362 ODQ655362 ONM655362 OXI655362 PHE655362 PRA655362 QAW655362 QKS655362 QUO655362 REK655362 ROG655362 RYC655362 SHY655362 SRU655362 TBQ655362 TLM655362 TVI655362 UFE655362 UPA655362 UYW655362 VIS655362 VSO655362 WCK655362 WMG655362 WWC655362 U720898 JQ720898 TM720898 ADI720898 ANE720898 AXA720898 BGW720898 BQS720898 CAO720898 CKK720898 CUG720898 DEC720898 DNY720898 DXU720898 EHQ720898 ERM720898 FBI720898 FLE720898 FVA720898 GEW720898 GOS720898 GYO720898 HIK720898 HSG720898 ICC720898 ILY720898 IVU720898 JFQ720898 JPM720898 JZI720898 KJE720898 KTA720898 LCW720898 LMS720898 LWO720898 MGK720898 MQG720898 NAC720898 NJY720898 NTU720898 ODQ720898 ONM720898 OXI720898 PHE720898 PRA720898 QAW720898 QKS720898 QUO720898 REK720898 ROG720898 RYC720898 SHY720898 SRU720898 TBQ720898 TLM720898 TVI720898 UFE720898 UPA720898 UYW720898 VIS720898 VSO720898 WCK720898 WMG720898 WWC720898 U786434 JQ786434 TM786434 ADI786434 ANE786434 AXA786434 BGW786434 BQS786434 CAO786434 CKK786434 CUG786434 DEC786434 DNY786434 DXU786434 EHQ786434 ERM786434 FBI786434 FLE786434 FVA786434 GEW786434 GOS786434 GYO786434 HIK786434 HSG786434 ICC786434 ILY786434 IVU786434 JFQ786434 JPM786434 JZI786434 KJE786434 KTA786434 LCW786434 LMS786434 LWO786434 MGK786434 MQG786434 NAC786434 NJY786434 NTU786434 ODQ786434 ONM786434 OXI786434 PHE786434 PRA786434 QAW786434 QKS786434 QUO786434 REK786434 ROG786434 RYC786434 SHY786434 SRU786434 TBQ786434 TLM786434 TVI786434 UFE786434 UPA786434 UYW786434 VIS786434 VSO786434 WCK786434 WMG786434 WWC786434 U851970 JQ851970 TM851970 ADI851970 ANE851970 AXA851970 BGW851970 BQS851970 CAO851970 CKK851970 CUG851970 DEC851970 DNY851970 DXU851970 EHQ851970 ERM851970 FBI851970 FLE851970 FVA851970 GEW851970 GOS851970 GYO851970 HIK851970 HSG851970 ICC851970 ILY851970 IVU851970 JFQ851970 JPM851970 JZI851970 KJE851970 KTA851970 LCW851970 LMS851970 LWO851970 MGK851970 MQG851970 NAC851970 NJY851970 NTU851970 ODQ851970 ONM851970 OXI851970 PHE851970 PRA851970 QAW851970 QKS851970 QUO851970 REK851970 ROG851970 RYC851970 SHY851970 SRU851970 TBQ851970 TLM851970 TVI851970 UFE851970 UPA851970 UYW851970 VIS851970 VSO851970 WCK851970 WMG851970 WWC851970 U917506 JQ917506 TM917506 ADI917506 ANE917506 AXA917506 BGW917506 BQS917506 CAO917506 CKK917506 CUG917506 DEC917506 DNY917506 DXU917506 EHQ917506 ERM917506 FBI917506 FLE917506 FVA917506 GEW917506 GOS917506 GYO917506 HIK917506 HSG917506 ICC917506 ILY917506 IVU917506 JFQ917506 JPM917506 JZI917506 KJE917506 KTA917506 LCW917506 LMS917506 LWO917506 MGK917506 MQG917506 NAC917506 NJY917506 NTU917506 ODQ917506 ONM917506 OXI917506 PHE917506 PRA917506 QAW917506 QKS917506 QUO917506 REK917506 ROG917506 RYC917506 SHY917506 SRU917506 TBQ917506 TLM917506 TVI917506 UFE917506 UPA917506 UYW917506 VIS917506 VSO917506 WCK917506 WMG917506 WWC917506 U983042 JQ983042 TM983042 ADI983042 ANE983042 AXA983042 BGW983042 BQS983042 CAO983042 CKK983042 CUG983042 DEC983042 DNY983042 DXU983042 EHQ983042 ERM983042 FBI983042 FLE983042 FVA983042 GEW983042 GOS983042 GYO983042 HIK983042 HSG983042 ICC983042 ILY983042 IVU983042 JFQ983042 JPM983042 JZI983042 KJE983042 KTA983042 LCW983042 LMS983042 LWO983042 MGK983042 MQG983042 NAC983042 NJY983042 NTU983042 ODQ983042 ONM983042 OXI983042 PHE983042 PRA983042 QAW983042 QKS983042 QUO983042 REK983042 ROG983042 RYC983042 SHY983042 SRU983042 TBQ983042 TLM983042 TVI983042 UFE983042 UPA983042 UYW983042 VIS983042 VSO983042 WCK983042 WMG983042 WWC983042">
      <formula1>$Z$4:$Z$31</formula1>
    </dataValidation>
    <dataValidation type="list" allowBlank="1" showInputMessage="1" showErrorMessage="1" sqref="V4:V16 JR4:JR16 TN4:TN16 ADJ4:ADJ16 ANF4:ANF16 AXB4:AXB16 BGX4:BGX16 BQT4:BQT16 CAP4:CAP16 CKL4:CKL16 CUH4:CUH16 DED4:DED16 DNZ4:DNZ16 DXV4:DXV16 EHR4:EHR16 ERN4:ERN16 FBJ4:FBJ16 FLF4:FLF16 FVB4:FVB16 GEX4:GEX16 GOT4:GOT16 GYP4:GYP16 HIL4:HIL16 HSH4:HSH16 ICD4:ICD16 ILZ4:ILZ16 IVV4:IVV16 JFR4:JFR16 JPN4:JPN16 JZJ4:JZJ16 KJF4:KJF16 KTB4:KTB16 LCX4:LCX16 LMT4:LMT16 LWP4:LWP16 MGL4:MGL16 MQH4:MQH16 NAD4:NAD16 NJZ4:NJZ16 NTV4:NTV16 ODR4:ODR16 ONN4:ONN16 OXJ4:OXJ16 PHF4:PHF16 PRB4:PRB16 QAX4:QAX16 QKT4:QKT16 QUP4:QUP16 REL4:REL16 ROH4:ROH16 RYD4:RYD16 SHZ4:SHZ16 SRV4:SRV16 TBR4:TBR16 TLN4:TLN16 TVJ4:TVJ16 UFF4:UFF16 UPB4:UPB16 UYX4:UYX16 VIT4:VIT16 VSP4:VSP16 WCL4:WCL16 WMH4:WMH16 WWD4:WWD16 V65540:V65552 JR65540:JR65552 TN65540:TN65552 ADJ65540:ADJ65552 ANF65540:ANF65552 AXB65540:AXB65552 BGX65540:BGX65552 BQT65540:BQT65552 CAP65540:CAP65552 CKL65540:CKL65552 CUH65540:CUH65552 DED65540:DED65552 DNZ65540:DNZ65552 DXV65540:DXV65552 EHR65540:EHR65552 ERN65540:ERN65552 FBJ65540:FBJ65552 FLF65540:FLF65552 FVB65540:FVB65552 GEX65540:GEX65552 GOT65540:GOT65552 GYP65540:GYP65552 HIL65540:HIL65552 HSH65540:HSH65552 ICD65540:ICD65552 ILZ65540:ILZ65552 IVV65540:IVV65552 JFR65540:JFR65552 JPN65540:JPN65552 JZJ65540:JZJ65552 KJF65540:KJF65552 KTB65540:KTB65552 LCX65540:LCX65552 LMT65540:LMT65552 LWP65540:LWP65552 MGL65540:MGL65552 MQH65540:MQH65552 NAD65540:NAD65552 NJZ65540:NJZ65552 NTV65540:NTV65552 ODR65540:ODR65552 ONN65540:ONN65552 OXJ65540:OXJ65552 PHF65540:PHF65552 PRB65540:PRB65552 QAX65540:QAX65552 QKT65540:QKT65552 QUP65540:QUP65552 REL65540:REL65552 ROH65540:ROH65552 RYD65540:RYD65552 SHZ65540:SHZ65552 SRV65540:SRV65552 TBR65540:TBR65552 TLN65540:TLN65552 TVJ65540:TVJ65552 UFF65540:UFF65552 UPB65540:UPB65552 UYX65540:UYX65552 VIT65540:VIT65552 VSP65540:VSP65552 WCL65540:WCL65552 WMH65540:WMH65552 WWD65540:WWD65552 V131076:V131088 JR131076:JR131088 TN131076:TN131088 ADJ131076:ADJ131088 ANF131076:ANF131088 AXB131076:AXB131088 BGX131076:BGX131088 BQT131076:BQT131088 CAP131076:CAP131088 CKL131076:CKL131088 CUH131076:CUH131088 DED131076:DED131088 DNZ131076:DNZ131088 DXV131076:DXV131088 EHR131076:EHR131088 ERN131076:ERN131088 FBJ131076:FBJ131088 FLF131076:FLF131088 FVB131076:FVB131088 GEX131076:GEX131088 GOT131076:GOT131088 GYP131076:GYP131088 HIL131076:HIL131088 HSH131076:HSH131088 ICD131076:ICD131088 ILZ131076:ILZ131088 IVV131076:IVV131088 JFR131076:JFR131088 JPN131076:JPN131088 JZJ131076:JZJ131088 KJF131076:KJF131088 KTB131076:KTB131088 LCX131076:LCX131088 LMT131076:LMT131088 LWP131076:LWP131088 MGL131076:MGL131088 MQH131076:MQH131088 NAD131076:NAD131088 NJZ131076:NJZ131088 NTV131076:NTV131088 ODR131076:ODR131088 ONN131076:ONN131088 OXJ131076:OXJ131088 PHF131076:PHF131088 PRB131076:PRB131088 QAX131076:QAX131088 QKT131076:QKT131088 QUP131076:QUP131088 REL131076:REL131088 ROH131076:ROH131088 RYD131076:RYD131088 SHZ131076:SHZ131088 SRV131076:SRV131088 TBR131076:TBR131088 TLN131076:TLN131088 TVJ131076:TVJ131088 UFF131076:UFF131088 UPB131076:UPB131088 UYX131076:UYX131088 VIT131076:VIT131088 VSP131076:VSP131088 WCL131076:WCL131088 WMH131076:WMH131088 WWD131076:WWD131088 V196612:V196624 JR196612:JR196624 TN196612:TN196624 ADJ196612:ADJ196624 ANF196612:ANF196624 AXB196612:AXB196624 BGX196612:BGX196624 BQT196612:BQT196624 CAP196612:CAP196624 CKL196612:CKL196624 CUH196612:CUH196624 DED196612:DED196624 DNZ196612:DNZ196624 DXV196612:DXV196624 EHR196612:EHR196624 ERN196612:ERN196624 FBJ196612:FBJ196624 FLF196612:FLF196624 FVB196612:FVB196624 GEX196612:GEX196624 GOT196612:GOT196624 GYP196612:GYP196624 HIL196612:HIL196624 HSH196612:HSH196624 ICD196612:ICD196624 ILZ196612:ILZ196624 IVV196612:IVV196624 JFR196612:JFR196624 JPN196612:JPN196624 JZJ196612:JZJ196624 KJF196612:KJF196624 KTB196612:KTB196624 LCX196612:LCX196624 LMT196612:LMT196624 LWP196612:LWP196624 MGL196612:MGL196624 MQH196612:MQH196624 NAD196612:NAD196624 NJZ196612:NJZ196624 NTV196612:NTV196624 ODR196612:ODR196624 ONN196612:ONN196624 OXJ196612:OXJ196624 PHF196612:PHF196624 PRB196612:PRB196624 QAX196612:QAX196624 QKT196612:QKT196624 QUP196612:QUP196624 REL196612:REL196624 ROH196612:ROH196624 RYD196612:RYD196624 SHZ196612:SHZ196624 SRV196612:SRV196624 TBR196612:TBR196624 TLN196612:TLN196624 TVJ196612:TVJ196624 UFF196612:UFF196624 UPB196612:UPB196624 UYX196612:UYX196624 VIT196612:VIT196624 VSP196612:VSP196624 WCL196612:WCL196624 WMH196612:WMH196624 WWD196612:WWD196624 V262148:V262160 JR262148:JR262160 TN262148:TN262160 ADJ262148:ADJ262160 ANF262148:ANF262160 AXB262148:AXB262160 BGX262148:BGX262160 BQT262148:BQT262160 CAP262148:CAP262160 CKL262148:CKL262160 CUH262148:CUH262160 DED262148:DED262160 DNZ262148:DNZ262160 DXV262148:DXV262160 EHR262148:EHR262160 ERN262148:ERN262160 FBJ262148:FBJ262160 FLF262148:FLF262160 FVB262148:FVB262160 GEX262148:GEX262160 GOT262148:GOT262160 GYP262148:GYP262160 HIL262148:HIL262160 HSH262148:HSH262160 ICD262148:ICD262160 ILZ262148:ILZ262160 IVV262148:IVV262160 JFR262148:JFR262160 JPN262148:JPN262160 JZJ262148:JZJ262160 KJF262148:KJF262160 KTB262148:KTB262160 LCX262148:LCX262160 LMT262148:LMT262160 LWP262148:LWP262160 MGL262148:MGL262160 MQH262148:MQH262160 NAD262148:NAD262160 NJZ262148:NJZ262160 NTV262148:NTV262160 ODR262148:ODR262160 ONN262148:ONN262160 OXJ262148:OXJ262160 PHF262148:PHF262160 PRB262148:PRB262160 QAX262148:QAX262160 QKT262148:QKT262160 QUP262148:QUP262160 REL262148:REL262160 ROH262148:ROH262160 RYD262148:RYD262160 SHZ262148:SHZ262160 SRV262148:SRV262160 TBR262148:TBR262160 TLN262148:TLN262160 TVJ262148:TVJ262160 UFF262148:UFF262160 UPB262148:UPB262160 UYX262148:UYX262160 VIT262148:VIT262160 VSP262148:VSP262160 WCL262148:WCL262160 WMH262148:WMH262160 WWD262148:WWD262160 V327684:V327696 JR327684:JR327696 TN327684:TN327696 ADJ327684:ADJ327696 ANF327684:ANF327696 AXB327684:AXB327696 BGX327684:BGX327696 BQT327684:BQT327696 CAP327684:CAP327696 CKL327684:CKL327696 CUH327684:CUH327696 DED327684:DED327696 DNZ327684:DNZ327696 DXV327684:DXV327696 EHR327684:EHR327696 ERN327684:ERN327696 FBJ327684:FBJ327696 FLF327684:FLF327696 FVB327684:FVB327696 GEX327684:GEX327696 GOT327684:GOT327696 GYP327684:GYP327696 HIL327684:HIL327696 HSH327684:HSH327696 ICD327684:ICD327696 ILZ327684:ILZ327696 IVV327684:IVV327696 JFR327684:JFR327696 JPN327684:JPN327696 JZJ327684:JZJ327696 KJF327684:KJF327696 KTB327684:KTB327696 LCX327684:LCX327696 LMT327684:LMT327696 LWP327684:LWP327696 MGL327684:MGL327696 MQH327684:MQH327696 NAD327684:NAD327696 NJZ327684:NJZ327696 NTV327684:NTV327696 ODR327684:ODR327696 ONN327684:ONN327696 OXJ327684:OXJ327696 PHF327684:PHF327696 PRB327684:PRB327696 QAX327684:QAX327696 QKT327684:QKT327696 QUP327684:QUP327696 REL327684:REL327696 ROH327684:ROH327696 RYD327684:RYD327696 SHZ327684:SHZ327696 SRV327684:SRV327696 TBR327684:TBR327696 TLN327684:TLN327696 TVJ327684:TVJ327696 UFF327684:UFF327696 UPB327684:UPB327696 UYX327684:UYX327696 VIT327684:VIT327696 VSP327684:VSP327696 WCL327684:WCL327696 WMH327684:WMH327696 WWD327684:WWD327696 V393220:V393232 JR393220:JR393232 TN393220:TN393232 ADJ393220:ADJ393232 ANF393220:ANF393232 AXB393220:AXB393232 BGX393220:BGX393232 BQT393220:BQT393232 CAP393220:CAP393232 CKL393220:CKL393232 CUH393220:CUH393232 DED393220:DED393232 DNZ393220:DNZ393232 DXV393220:DXV393232 EHR393220:EHR393232 ERN393220:ERN393232 FBJ393220:FBJ393232 FLF393220:FLF393232 FVB393220:FVB393232 GEX393220:GEX393232 GOT393220:GOT393232 GYP393220:GYP393232 HIL393220:HIL393232 HSH393220:HSH393232 ICD393220:ICD393232 ILZ393220:ILZ393232 IVV393220:IVV393232 JFR393220:JFR393232 JPN393220:JPN393232 JZJ393220:JZJ393232 KJF393220:KJF393232 KTB393220:KTB393232 LCX393220:LCX393232 LMT393220:LMT393232 LWP393220:LWP393232 MGL393220:MGL393232 MQH393220:MQH393232 NAD393220:NAD393232 NJZ393220:NJZ393232 NTV393220:NTV393232 ODR393220:ODR393232 ONN393220:ONN393232 OXJ393220:OXJ393232 PHF393220:PHF393232 PRB393220:PRB393232 QAX393220:QAX393232 QKT393220:QKT393232 QUP393220:QUP393232 REL393220:REL393232 ROH393220:ROH393232 RYD393220:RYD393232 SHZ393220:SHZ393232 SRV393220:SRV393232 TBR393220:TBR393232 TLN393220:TLN393232 TVJ393220:TVJ393232 UFF393220:UFF393232 UPB393220:UPB393232 UYX393220:UYX393232 VIT393220:VIT393232 VSP393220:VSP393232 WCL393220:WCL393232 WMH393220:WMH393232 WWD393220:WWD393232 V458756:V458768 JR458756:JR458768 TN458756:TN458768 ADJ458756:ADJ458768 ANF458756:ANF458768 AXB458756:AXB458768 BGX458756:BGX458768 BQT458756:BQT458768 CAP458756:CAP458768 CKL458756:CKL458768 CUH458756:CUH458768 DED458756:DED458768 DNZ458756:DNZ458768 DXV458756:DXV458768 EHR458756:EHR458768 ERN458756:ERN458768 FBJ458756:FBJ458768 FLF458756:FLF458768 FVB458756:FVB458768 GEX458756:GEX458768 GOT458756:GOT458768 GYP458756:GYP458768 HIL458756:HIL458768 HSH458756:HSH458768 ICD458756:ICD458768 ILZ458756:ILZ458768 IVV458756:IVV458768 JFR458756:JFR458768 JPN458756:JPN458768 JZJ458756:JZJ458768 KJF458756:KJF458768 KTB458756:KTB458768 LCX458756:LCX458768 LMT458756:LMT458768 LWP458756:LWP458768 MGL458756:MGL458768 MQH458756:MQH458768 NAD458756:NAD458768 NJZ458756:NJZ458768 NTV458756:NTV458768 ODR458756:ODR458768 ONN458756:ONN458768 OXJ458756:OXJ458768 PHF458756:PHF458768 PRB458756:PRB458768 QAX458756:QAX458768 QKT458756:QKT458768 QUP458756:QUP458768 REL458756:REL458768 ROH458756:ROH458768 RYD458756:RYD458768 SHZ458756:SHZ458768 SRV458756:SRV458768 TBR458756:TBR458768 TLN458756:TLN458768 TVJ458756:TVJ458768 UFF458756:UFF458768 UPB458756:UPB458768 UYX458756:UYX458768 VIT458756:VIT458768 VSP458756:VSP458768 WCL458756:WCL458768 WMH458756:WMH458768 WWD458756:WWD458768 V524292:V524304 JR524292:JR524304 TN524292:TN524304 ADJ524292:ADJ524304 ANF524292:ANF524304 AXB524292:AXB524304 BGX524292:BGX524304 BQT524292:BQT524304 CAP524292:CAP524304 CKL524292:CKL524304 CUH524292:CUH524304 DED524292:DED524304 DNZ524292:DNZ524304 DXV524292:DXV524304 EHR524292:EHR524304 ERN524292:ERN524304 FBJ524292:FBJ524304 FLF524292:FLF524304 FVB524292:FVB524304 GEX524292:GEX524304 GOT524292:GOT524304 GYP524292:GYP524304 HIL524292:HIL524304 HSH524292:HSH524304 ICD524292:ICD524304 ILZ524292:ILZ524304 IVV524292:IVV524304 JFR524292:JFR524304 JPN524292:JPN524304 JZJ524292:JZJ524304 KJF524292:KJF524304 KTB524292:KTB524304 LCX524292:LCX524304 LMT524292:LMT524304 LWP524292:LWP524304 MGL524292:MGL524304 MQH524292:MQH524304 NAD524292:NAD524304 NJZ524292:NJZ524304 NTV524292:NTV524304 ODR524292:ODR524304 ONN524292:ONN524304 OXJ524292:OXJ524304 PHF524292:PHF524304 PRB524292:PRB524304 QAX524292:QAX524304 QKT524292:QKT524304 QUP524292:QUP524304 REL524292:REL524304 ROH524292:ROH524304 RYD524292:RYD524304 SHZ524292:SHZ524304 SRV524292:SRV524304 TBR524292:TBR524304 TLN524292:TLN524304 TVJ524292:TVJ524304 UFF524292:UFF524304 UPB524292:UPB524304 UYX524292:UYX524304 VIT524292:VIT524304 VSP524292:VSP524304 WCL524292:WCL524304 WMH524292:WMH524304 WWD524292:WWD524304 V589828:V589840 JR589828:JR589840 TN589828:TN589840 ADJ589828:ADJ589840 ANF589828:ANF589840 AXB589828:AXB589840 BGX589828:BGX589840 BQT589828:BQT589840 CAP589828:CAP589840 CKL589828:CKL589840 CUH589828:CUH589840 DED589828:DED589840 DNZ589828:DNZ589840 DXV589828:DXV589840 EHR589828:EHR589840 ERN589828:ERN589840 FBJ589828:FBJ589840 FLF589828:FLF589840 FVB589828:FVB589840 GEX589828:GEX589840 GOT589828:GOT589840 GYP589828:GYP589840 HIL589828:HIL589840 HSH589828:HSH589840 ICD589828:ICD589840 ILZ589828:ILZ589840 IVV589828:IVV589840 JFR589828:JFR589840 JPN589828:JPN589840 JZJ589828:JZJ589840 KJF589828:KJF589840 KTB589828:KTB589840 LCX589828:LCX589840 LMT589828:LMT589840 LWP589828:LWP589840 MGL589828:MGL589840 MQH589828:MQH589840 NAD589828:NAD589840 NJZ589828:NJZ589840 NTV589828:NTV589840 ODR589828:ODR589840 ONN589828:ONN589840 OXJ589828:OXJ589840 PHF589828:PHF589840 PRB589828:PRB589840 QAX589828:QAX589840 QKT589828:QKT589840 QUP589828:QUP589840 REL589828:REL589840 ROH589828:ROH589840 RYD589828:RYD589840 SHZ589828:SHZ589840 SRV589828:SRV589840 TBR589828:TBR589840 TLN589828:TLN589840 TVJ589828:TVJ589840 UFF589828:UFF589840 UPB589828:UPB589840 UYX589828:UYX589840 VIT589828:VIT589840 VSP589828:VSP589840 WCL589828:WCL589840 WMH589828:WMH589840 WWD589828:WWD589840 V655364:V655376 JR655364:JR655376 TN655364:TN655376 ADJ655364:ADJ655376 ANF655364:ANF655376 AXB655364:AXB655376 BGX655364:BGX655376 BQT655364:BQT655376 CAP655364:CAP655376 CKL655364:CKL655376 CUH655364:CUH655376 DED655364:DED655376 DNZ655364:DNZ655376 DXV655364:DXV655376 EHR655364:EHR655376 ERN655364:ERN655376 FBJ655364:FBJ655376 FLF655364:FLF655376 FVB655364:FVB655376 GEX655364:GEX655376 GOT655364:GOT655376 GYP655364:GYP655376 HIL655364:HIL655376 HSH655364:HSH655376 ICD655364:ICD655376 ILZ655364:ILZ655376 IVV655364:IVV655376 JFR655364:JFR655376 JPN655364:JPN655376 JZJ655364:JZJ655376 KJF655364:KJF655376 KTB655364:KTB655376 LCX655364:LCX655376 LMT655364:LMT655376 LWP655364:LWP655376 MGL655364:MGL655376 MQH655364:MQH655376 NAD655364:NAD655376 NJZ655364:NJZ655376 NTV655364:NTV655376 ODR655364:ODR655376 ONN655364:ONN655376 OXJ655364:OXJ655376 PHF655364:PHF655376 PRB655364:PRB655376 QAX655364:QAX655376 QKT655364:QKT655376 QUP655364:QUP655376 REL655364:REL655376 ROH655364:ROH655376 RYD655364:RYD655376 SHZ655364:SHZ655376 SRV655364:SRV655376 TBR655364:TBR655376 TLN655364:TLN655376 TVJ655364:TVJ655376 UFF655364:UFF655376 UPB655364:UPB655376 UYX655364:UYX655376 VIT655364:VIT655376 VSP655364:VSP655376 WCL655364:WCL655376 WMH655364:WMH655376 WWD655364:WWD655376 V720900:V720912 JR720900:JR720912 TN720900:TN720912 ADJ720900:ADJ720912 ANF720900:ANF720912 AXB720900:AXB720912 BGX720900:BGX720912 BQT720900:BQT720912 CAP720900:CAP720912 CKL720900:CKL720912 CUH720900:CUH720912 DED720900:DED720912 DNZ720900:DNZ720912 DXV720900:DXV720912 EHR720900:EHR720912 ERN720900:ERN720912 FBJ720900:FBJ720912 FLF720900:FLF720912 FVB720900:FVB720912 GEX720900:GEX720912 GOT720900:GOT720912 GYP720900:GYP720912 HIL720900:HIL720912 HSH720900:HSH720912 ICD720900:ICD720912 ILZ720900:ILZ720912 IVV720900:IVV720912 JFR720900:JFR720912 JPN720900:JPN720912 JZJ720900:JZJ720912 KJF720900:KJF720912 KTB720900:KTB720912 LCX720900:LCX720912 LMT720900:LMT720912 LWP720900:LWP720912 MGL720900:MGL720912 MQH720900:MQH720912 NAD720900:NAD720912 NJZ720900:NJZ720912 NTV720900:NTV720912 ODR720900:ODR720912 ONN720900:ONN720912 OXJ720900:OXJ720912 PHF720900:PHF720912 PRB720900:PRB720912 QAX720900:QAX720912 QKT720900:QKT720912 QUP720900:QUP720912 REL720900:REL720912 ROH720900:ROH720912 RYD720900:RYD720912 SHZ720900:SHZ720912 SRV720900:SRV720912 TBR720900:TBR720912 TLN720900:TLN720912 TVJ720900:TVJ720912 UFF720900:UFF720912 UPB720900:UPB720912 UYX720900:UYX720912 VIT720900:VIT720912 VSP720900:VSP720912 WCL720900:WCL720912 WMH720900:WMH720912 WWD720900:WWD720912 V786436:V786448 JR786436:JR786448 TN786436:TN786448 ADJ786436:ADJ786448 ANF786436:ANF786448 AXB786436:AXB786448 BGX786436:BGX786448 BQT786436:BQT786448 CAP786436:CAP786448 CKL786436:CKL786448 CUH786436:CUH786448 DED786436:DED786448 DNZ786436:DNZ786448 DXV786436:DXV786448 EHR786436:EHR786448 ERN786436:ERN786448 FBJ786436:FBJ786448 FLF786436:FLF786448 FVB786436:FVB786448 GEX786436:GEX786448 GOT786436:GOT786448 GYP786436:GYP786448 HIL786436:HIL786448 HSH786436:HSH786448 ICD786436:ICD786448 ILZ786436:ILZ786448 IVV786436:IVV786448 JFR786436:JFR786448 JPN786436:JPN786448 JZJ786436:JZJ786448 KJF786436:KJF786448 KTB786436:KTB786448 LCX786436:LCX786448 LMT786436:LMT786448 LWP786436:LWP786448 MGL786436:MGL786448 MQH786436:MQH786448 NAD786436:NAD786448 NJZ786436:NJZ786448 NTV786436:NTV786448 ODR786436:ODR786448 ONN786436:ONN786448 OXJ786436:OXJ786448 PHF786436:PHF786448 PRB786436:PRB786448 QAX786436:QAX786448 QKT786436:QKT786448 QUP786436:QUP786448 REL786436:REL786448 ROH786436:ROH786448 RYD786436:RYD786448 SHZ786436:SHZ786448 SRV786436:SRV786448 TBR786436:TBR786448 TLN786436:TLN786448 TVJ786436:TVJ786448 UFF786436:UFF786448 UPB786436:UPB786448 UYX786436:UYX786448 VIT786436:VIT786448 VSP786436:VSP786448 WCL786436:WCL786448 WMH786436:WMH786448 WWD786436:WWD786448 V851972:V851984 JR851972:JR851984 TN851972:TN851984 ADJ851972:ADJ851984 ANF851972:ANF851984 AXB851972:AXB851984 BGX851972:BGX851984 BQT851972:BQT851984 CAP851972:CAP851984 CKL851972:CKL851984 CUH851972:CUH851984 DED851972:DED851984 DNZ851972:DNZ851984 DXV851972:DXV851984 EHR851972:EHR851984 ERN851972:ERN851984 FBJ851972:FBJ851984 FLF851972:FLF851984 FVB851972:FVB851984 GEX851972:GEX851984 GOT851972:GOT851984 GYP851972:GYP851984 HIL851972:HIL851984 HSH851972:HSH851984 ICD851972:ICD851984 ILZ851972:ILZ851984 IVV851972:IVV851984 JFR851972:JFR851984 JPN851972:JPN851984 JZJ851972:JZJ851984 KJF851972:KJF851984 KTB851972:KTB851984 LCX851972:LCX851984 LMT851972:LMT851984 LWP851972:LWP851984 MGL851972:MGL851984 MQH851972:MQH851984 NAD851972:NAD851984 NJZ851972:NJZ851984 NTV851972:NTV851984 ODR851972:ODR851984 ONN851972:ONN851984 OXJ851972:OXJ851984 PHF851972:PHF851984 PRB851972:PRB851984 QAX851972:QAX851984 QKT851972:QKT851984 QUP851972:QUP851984 REL851972:REL851984 ROH851972:ROH851984 RYD851972:RYD851984 SHZ851972:SHZ851984 SRV851972:SRV851984 TBR851972:TBR851984 TLN851972:TLN851984 TVJ851972:TVJ851984 UFF851972:UFF851984 UPB851972:UPB851984 UYX851972:UYX851984 VIT851972:VIT851984 VSP851972:VSP851984 WCL851972:WCL851984 WMH851972:WMH851984 WWD851972:WWD851984 V917508:V917520 JR917508:JR917520 TN917508:TN917520 ADJ917508:ADJ917520 ANF917508:ANF917520 AXB917508:AXB917520 BGX917508:BGX917520 BQT917508:BQT917520 CAP917508:CAP917520 CKL917508:CKL917520 CUH917508:CUH917520 DED917508:DED917520 DNZ917508:DNZ917520 DXV917508:DXV917520 EHR917508:EHR917520 ERN917508:ERN917520 FBJ917508:FBJ917520 FLF917508:FLF917520 FVB917508:FVB917520 GEX917508:GEX917520 GOT917508:GOT917520 GYP917508:GYP917520 HIL917508:HIL917520 HSH917508:HSH917520 ICD917508:ICD917520 ILZ917508:ILZ917520 IVV917508:IVV917520 JFR917508:JFR917520 JPN917508:JPN917520 JZJ917508:JZJ917520 KJF917508:KJF917520 KTB917508:KTB917520 LCX917508:LCX917520 LMT917508:LMT917520 LWP917508:LWP917520 MGL917508:MGL917520 MQH917508:MQH917520 NAD917508:NAD917520 NJZ917508:NJZ917520 NTV917508:NTV917520 ODR917508:ODR917520 ONN917508:ONN917520 OXJ917508:OXJ917520 PHF917508:PHF917520 PRB917508:PRB917520 QAX917508:QAX917520 QKT917508:QKT917520 QUP917508:QUP917520 REL917508:REL917520 ROH917508:ROH917520 RYD917508:RYD917520 SHZ917508:SHZ917520 SRV917508:SRV917520 TBR917508:TBR917520 TLN917508:TLN917520 TVJ917508:TVJ917520 UFF917508:UFF917520 UPB917508:UPB917520 UYX917508:UYX917520 VIT917508:VIT917520 VSP917508:VSP917520 WCL917508:WCL917520 WMH917508:WMH917520 WWD917508:WWD917520 V983044:V983056 JR983044:JR983056 TN983044:TN983056 ADJ983044:ADJ983056 ANF983044:ANF983056 AXB983044:AXB983056 BGX983044:BGX983056 BQT983044:BQT983056 CAP983044:CAP983056 CKL983044:CKL983056 CUH983044:CUH983056 DED983044:DED983056 DNZ983044:DNZ983056 DXV983044:DXV983056 EHR983044:EHR983056 ERN983044:ERN983056 FBJ983044:FBJ983056 FLF983044:FLF983056 FVB983044:FVB983056 GEX983044:GEX983056 GOT983044:GOT983056 GYP983044:GYP983056 HIL983044:HIL983056 HSH983044:HSH983056 ICD983044:ICD983056 ILZ983044:ILZ983056 IVV983044:IVV983056 JFR983044:JFR983056 JPN983044:JPN983056 JZJ983044:JZJ983056 KJF983044:KJF983056 KTB983044:KTB983056 LCX983044:LCX983056 LMT983044:LMT983056 LWP983044:LWP983056 MGL983044:MGL983056 MQH983044:MQH983056 NAD983044:NAD983056 NJZ983044:NJZ983056 NTV983044:NTV983056 ODR983044:ODR983056 ONN983044:ONN983056 OXJ983044:OXJ983056 PHF983044:PHF983056 PRB983044:PRB983056 QAX983044:QAX983056 QKT983044:QKT983056 QUP983044:QUP983056 REL983044:REL983056 ROH983044:ROH983056 RYD983044:RYD983056 SHZ983044:SHZ983056 SRV983044:SRV983056 TBR983044:TBR983056 TLN983044:TLN983056 TVJ983044:TVJ983056 UFF983044:UFF983056 UPB983044:UPB983056 UYX983044:UYX983056 VIT983044:VIT983056 VSP983044:VSP983056 WCL983044:WCL983056 WMH983044:WMH983056 WWD983044:WWD983056 M13 H13:I13 D13">
      <formula1>$Z$4:$Z$30</formula1>
    </dataValidation>
  </dataValidations>
  <printOptions horizontalCentered="1" verticalCentered="1"/>
  <pageMargins left="0" right="0" top="0" bottom="0" header="0" footer="0"/>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DA71"/>
  <sheetViews>
    <sheetView zoomScaleNormal="100" workbookViewId="0">
      <selection sqref="A1:BG2"/>
    </sheetView>
  </sheetViews>
  <sheetFormatPr defaultColWidth="2.25" defaultRowHeight="18.75" customHeight="1"/>
  <cols>
    <col min="1" max="12" width="2.25" style="1"/>
    <col min="13" max="13" width="2.25" style="1" customWidth="1"/>
    <col min="14" max="14" width="2.25" style="1"/>
    <col min="15" max="15" width="2.25" style="1" customWidth="1"/>
    <col min="16" max="16" width="2.25" style="1"/>
    <col min="17" max="18" width="2.25" style="1" customWidth="1"/>
    <col min="19" max="16384" width="2.25" style="1"/>
  </cols>
  <sheetData>
    <row r="1" spans="1:105" ht="18.75" customHeight="1">
      <c r="A1" s="226" t="s">
        <v>0</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row>
    <row r="2" spans="1:105" ht="18.75" customHeigh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row>
    <row r="3" spans="1:105" ht="18.75" customHeight="1">
      <c r="A3" s="227" t="s">
        <v>3</v>
      </c>
      <c r="B3" s="227"/>
      <c r="C3" s="227"/>
      <c r="D3" s="227"/>
      <c r="E3" s="227"/>
      <c r="F3" s="227"/>
      <c r="G3" s="227"/>
      <c r="H3" s="227"/>
      <c r="I3" s="227"/>
      <c r="J3" s="227"/>
      <c r="K3" s="227"/>
      <c r="L3" s="227"/>
      <c r="M3" s="227"/>
      <c r="N3" s="227"/>
      <c r="O3" s="227"/>
      <c r="P3" s="227"/>
      <c r="Q3" s="227"/>
      <c r="R3" s="227"/>
      <c r="S3" s="227"/>
      <c r="T3" s="227"/>
      <c r="U3" s="227"/>
      <c r="V3" s="227"/>
      <c r="W3" s="227"/>
      <c r="X3" s="227"/>
      <c r="Z3" s="229" t="s">
        <v>192</v>
      </c>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28" t="s">
        <v>21</v>
      </c>
      <c r="AY3" s="228"/>
      <c r="AZ3" s="228"/>
      <c r="BA3" s="228"/>
      <c r="BB3" s="228"/>
      <c r="BC3" s="228"/>
      <c r="BD3" s="228"/>
      <c r="BE3" s="228"/>
      <c r="BF3" s="228"/>
      <c r="BG3" s="228"/>
    </row>
    <row r="4" spans="1:105" ht="18.75" customHeight="1">
      <c r="Z4" s="5"/>
      <c r="AA4" s="5"/>
      <c r="AB4" s="5"/>
      <c r="AC4" s="5"/>
      <c r="AD4" s="5"/>
      <c r="AE4" s="5"/>
      <c r="AF4" s="5"/>
      <c r="AG4" s="5"/>
      <c r="AH4" s="5"/>
      <c r="AI4" s="5"/>
      <c r="AJ4" s="5"/>
      <c r="AK4" s="5"/>
      <c r="AL4" s="5"/>
      <c r="AM4" s="5"/>
      <c r="AN4" s="5"/>
      <c r="AO4" s="5"/>
      <c r="AP4" s="5"/>
      <c r="AQ4" s="5"/>
      <c r="AR4" s="5"/>
      <c r="AS4" s="5"/>
      <c r="AT4" s="5"/>
      <c r="AU4" s="5"/>
      <c r="AV4" s="5"/>
      <c r="AW4" s="5"/>
      <c r="AX4" s="228" t="s">
        <v>22</v>
      </c>
      <c r="AY4" s="228"/>
      <c r="AZ4" s="228"/>
      <c r="BA4" s="228"/>
      <c r="BB4" s="228"/>
      <c r="BC4" s="228"/>
      <c r="BD4" s="228"/>
      <c r="BE4" s="228"/>
      <c r="BF4" s="228"/>
      <c r="BG4" s="228"/>
    </row>
    <row r="5" spans="1:105" ht="18.75" customHeight="1">
      <c r="A5" s="3"/>
      <c r="B5" s="3"/>
      <c r="C5" s="3"/>
      <c r="D5" s="3"/>
      <c r="E5" s="3"/>
      <c r="F5" s="3"/>
      <c r="G5" s="3"/>
      <c r="H5" s="3"/>
      <c r="I5" s="3"/>
      <c r="J5" s="3"/>
      <c r="K5" s="224" t="s">
        <v>1</v>
      </c>
      <c r="L5" s="224"/>
      <c r="M5" s="224"/>
      <c r="N5" s="224"/>
      <c r="O5" s="224"/>
      <c r="P5" s="225" t="s">
        <v>29</v>
      </c>
      <c r="Q5" s="225"/>
      <c r="R5" s="225"/>
      <c r="S5" s="225"/>
      <c r="T5" s="225"/>
      <c r="U5" s="225"/>
      <c r="V5" s="223" t="s">
        <v>190</v>
      </c>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3"/>
      <c r="AY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2"/>
      <c r="CV5" s="2"/>
      <c r="CW5" s="2"/>
      <c r="CX5" s="2"/>
      <c r="CY5" s="2"/>
      <c r="CZ5" s="2"/>
      <c r="DA5" s="2"/>
    </row>
    <row r="6" spans="1:105" ht="18.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row>
    <row r="7" spans="1:105" ht="18.75" customHeight="1">
      <c r="A7" s="3"/>
      <c r="B7" s="3"/>
      <c r="C7" s="3"/>
      <c r="D7" s="3"/>
      <c r="E7" s="3"/>
      <c r="F7" s="4"/>
      <c r="G7" s="4"/>
      <c r="H7" s="224" t="s">
        <v>2</v>
      </c>
      <c r="I7" s="224"/>
      <c r="J7" s="224"/>
      <c r="K7" s="224"/>
      <c r="L7" s="224"/>
      <c r="M7" s="225" t="s">
        <v>189</v>
      </c>
      <c r="N7" s="225"/>
      <c r="O7" s="225"/>
      <c r="P7" s="225"/>
      <c r="Q7" s="225"/>
      <c r="R7" s="225"/>
      <c r="S7" s="225"/>
      <c r="T7" s="225"/>
      <c r="U7" s="225"/>
      <c r="V7" s="225"/>
      <c r="W7" s="225"/>
      <c r="X7" s="225" t="s">
        <v>17</v>
      </c>
      <c r="Y7" s="225"/>
      <c r="Z7" s="225" t="s">
        <v>191</v>
      </c>
      <c r="AA7" s="225"/>
      <c r="AB7" s="225"/>
      <c r="AC7" s="225"/>
      <c r="AD7" s="225"/>
      <c r="AE7" s="225"/>
      <c r="AF7" s="225"/>
      <c r="AG7" s="225"/>
      <c r="AH7" s="225"/>
      <c r="AI7" s="225"/>
      <c r="AJ7" s="225"/>
      <c r="AK7" s="225"/>
      <c r="AL7" s="225"/>
      <c r="AM7" s="225"/>
      <c r="AN7" s="225"/>
      <c r="AO7" s="225"/>
      <c r="AP7" s="225"/>
      <c r="AQ7" s="225"/>
      <c r="AR7" s="225"/>
      <c r="AS7" s="225"/>
      <c r="AT7" s="225"/>
      <c r="AU7" s="225"/>
      <c r="AV7" s="225" t="s">
        <v>16</v>
      </c>
      <c r="AW7" s="225"/>
      <c r="AX7" s="223" t="s">
        <v>18</v>
      </c>
      <c r="AY7" s="223"/>
      <c r="AZ7" s="223"/>
      <c r="BA7" s="223"/>
      <c r="BB7" s="223"/>
      <c r="BC7" s="223"/>
      <c r="BD7" s="223"/>
      <c r="BE7" s="223"/>
      <c r="BF7" s="223"/>
      <c r="BI7" s="3"/>
      <c r="BJ7" s="3"/>
      <c r="BK7" s="3"/>
      <c r="BL7" s="3"/>
      <c r="BM7" s="3"/>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row>
    <row r="9" spans="1:105" ht="18.75" customHeight="1">
      <c r="A9" s="216" t="s">
        <v>193</v>
      </c>
      <c r="B9" s="216"/>
      <c r="C9" s="216"/>
      <c r="D9" s="216"/>
      <c r="E9" s="216"/>
      <c r="F9" s="216"/>
      <c r="G9" s="222" t="s">
        <v>25</v>
      </c>
      <c r="H9" s="222"/>
      <c r="I9" s="222"/>
      <c r="J9" s="222"/>
      <c r="K9" s="222"/>
      <c r="L9" s="222"/>
      <c r="M9" s="222" t="s">
        <v>194</v>
      </c>
      <c r="N9" s="222"/>
      <c r="O9" s="222"/>
      <c r="P9" s="222"/>
      <c r="Q9" s="222"/>
      <c r="R9" s="222"/>
      <c r="V9" s="218" t="s">
        <v>12</v>
      </c>
      <c r="W9" s="218"/>
      <c r="X9" s="218"/>
      <c r="Y9" s="218"/>
      <c r="Z9" s="218"/>
      <c r="AA9" s="218"/>
      <c r="AB9" s="219">
        <v>8</v>
      </c>
      <c r="AC9" s="219"/>
      <c r="AD9" s="1" t="s">
        <v>10</v>
      </c>
      <c r="AE9" s="218">
        <v>59</v>
      </c>
      <c r="AF9" s="218"/>
      <c r="AG9" s="1" t="s">
        <v>7</v>
      </c>
      <c r="AI9" s="218" t="s">
        <v>11</v>
      </c>
      <c r="AJ9" s="218"/>
      <c r="AK9" s="218"/>
      <c r="AL9" s="218"/>
      <c r="AM9" s="218"/>
      <c r="AN9" s="218"/>
      <c r="AO9" s="218">
        <v>10</v>
      </c>
      <c r="AP9" s="218"/>
      <c r="AQ9" s="1" t="s">
        <v>10</v>
      </c>
      <c r="AR9" s="218">
        <v>46</v>
      </c>
      <c r="AS9" s="218"/>
      <c r="AT9" s="1" t="s">
        <v>7</v>
      </c>
      <c r="AV9" s="218" t="s">
        <v>9</v>
      </c>
      <c r="AW9" s="218"/>
      <c r="AX9" s="218"/>
      <c r="AY9" s="218"/>
      <c r="AZ9" s="218">
        <v>1</v>
      </c>
      <c r="BA9" s="218"/>
      <c r="BB9" s="218" t="s">
        <v>8</v>
      </c>
      <c r="BC9" s="218"/>
      <c r="BD9" s="220">
        <v>47</v>
      </c>
      <c r="BE9" s="220"/>
      <c r="BF9" s="221" t="s">
        <v>7</v>
      </c>
      <c r="BG9" s="221"/>
    </row>
    <row r="10" spans="1:105" ht="18.75" customHeight="1">
      <c r="A10" s="215"/>
      <c r="B10" s="215"/>
      <c r="C10" s="215"/>
      <c r="D10" s="215"/>
      <c r="E10" s="215"/>
      <c r="F10" s="215"/>
      <c r="G10" s="213">
        <v>1</v>
      </c>
      <c r="H10" s="213"/>
      <c r="I10" s="213">
        <v>2</v>
      </c>
      <c r="J10" s="213"/>
      <c r="K10" s="213">
        <v>3</v>
      </c>
      <c r="L10" s="213"/>
      <c r="M10" s="213">
        <v>4</v>
      </c>
      <c r="N10" s="213"/>
      <c r="O10" s="213">
        <v>5</v>
      </c>
      <c r="P10" s="213"/>
      <c r="Q10" s="213">
        <v>6</v>
      </c>
      <c r="R10" s="213"/>
      <c r="S10" s="213">
        <v>7</v>
      </c>
      <c r="T10" s="213"/>
      <c r="U10" s="213">
        <v>8</v>
      </c>
      <c r="V10" s="213"/>
      <c r="W10" s="213">
        <v>9</v>
      </c>
      <c r="X10" s="213"/>
      <c r="Y10" s="214" t="s">
        <v>4</v>
      </c>
      <c r="Z10" s="214"/>
      <c r="AA10" s="214"/>
      <c r="AC10" s="214" t="s">
        <v>6</v>
      </c>
      <c r="AD10" s="214"/>
      <c r="AE10" s="214"/>
      <c r="AF10" s="214"/>
      <c r="AG10" s="214"/>
      <c r="AH10" s="214"/>
      <c r="AI10" s="214"/>
      <c r="AJ10" s="214"/>
      <c r="AK10" s="214"/>
      <c r="AL10" s="214"/>
      <c r="AM10" s="214"/>
      <c r="AN10" s="214"/>
      <c r="AO10" s="214"/>
      <c r="AP10" s="214"/>
      <c r="AQ10" s="214"/>
      <c r="AR10" s="214"/>
      <c r="AS10" s="214"/>
      <c r="AT10" s="214"/>
      <c r="AU10" s="214" t="s">
        <v>5</v>
      </c>
      <c r="AV10" s="214"/>
      <c r="AW10" s="214"/>
      <c r="AX10" s="214"/>
      <c r="AY10" s="214"/>
      <c r="AZ10" s="214"/>
      <c r="BA10" s="214"/>
      <c r="BB10" s="214"/>
      <c r="BC10" s="214"/>
      <c r="BD10" s="214"/>
      <c r="BE10" s="214"/>
      <c r="BF10" s="214"/>
      <c r="BG10" s="214"/>
    </row>
    <row r="11" spans="1:105" ht="18.75" customHeight="1">
      <c r="A11" s="214" t="s">
        <v>221</v>
      </c>
      <c r="B11" s="214"/>
      <c r="C11" s="214"/>
      <c r="D11" s="214"/>
      <c r="E11" s="214"/>
      <c r="F11" s="214"/>
      <c r="G11" s="213">
        <v>1</v>
      </c>
      <c r="H11" s="213"/>
      <c r="I11" s="213">
        <v>0</v>
      </c>
      <c r="J11" s="213"/>
      <c r="K11" s="213">
        <v>2</v>
      </c>
      <c r="L11" s="213"/>
      <c r="M11" s="213">
        <v>3</v>
      </c>
      <c r="N11" s="213"/>
      <c r="O11" s="213">
        <v>8</v>
      </c>
      <c r="P11" s="213"/>
      <c r="Q11" s="213">
        <v>3</v>
      </c>
      <c r="R11" s="213"/>
      <c r="S11" s="213"/>
      <c r="T11" s="213"/>
      <c r="U11" s="213"/>
      <c r="V11" s="213"/>
      <c r="W11" s="213"/>
      <c r="X11" s="213"/>
      <c r="Y11" s="213">
        <f>SUM(G11:X11)</f>
        <v>17</v>
      </c>
      <c r="Z11" s="213"/>
      <c r="AA11" s="213"/>
      <c r="AC11" s="217" t="s" ph="1">
        <v>223</v>
      </c>
      <c r="AD11" s="217" ph="1"/>
      <c r="AE11" s="217" ph="1"/>
      <c r="AF11" s="217" ph="1"/>
      <c r="AG11" s="217" ph="1"/>
      <c r="AH11" s="217" ph="1"/>
      <c r="AI11" s="217" ph="1"/>
      <c r="AJ11" s="217" ph="1"/>
      <c r="AK11" s="217" ph="1"/>
      <c r="AL11" s="217" ph="1"/>
      <c r="AM11" s="217" ph="1"/>
      <c r="AN11" s="217" ph="1"/>
      <c r="AO11" s="217" ph="1"/>
      <c r="AP11" s="217" ph="1"/>
      <c r="AQ11" s="217" ph="1"/>
      <c r="AR11" s="217" ph="1"/>
      <c r="AS11" s="217" ph="1"/>
      <c r="AT11" s="217" ph="1"/>
      <c r="AU11" s="217" t="s" ph="1">
        <v>224</v>
      </c>
      <c r="AV11" s="217" ph="1"/>
      <c r="AW11" s="217" ph="1"/>
      <c r="AX11" s="217" ph="1"/>
      <c r="AY11" s="217" ph="1"/>
      <c r="AZ11" s="217" ph="1"/>
      <c r="BA11" s="217" ph="1"/>
      <c r="BB11" s="217" ph="1"/>
      <c r="BC11" s="217" ph="1"/>
      <c r="BD11" s="217" ph="1"/>
      <c r="BE11" s="217" ph="1"/>
      <c r="BF11" s="217" ph="1"/>
      <c r="BG11" s="217" ph="1"/>
    </row>
    <row r="12" spans="1:105" ht="18.75" customHeight="1">
      <c r="A12" s="214" t="s">
        <v>222</v>
      </c>
      <c r="B12" s="214"/>
      <c r="C12" s="214"/>
      <c r="D12" s="214"/>
      <c r="E12" s="214"/>
      <c r="F12" s="214"/>
      <c r="G12" s="213">
        <v>0</v>
      </c>
      <c r="H12" s="213"/>
      <c r="I12" s="213">
        <v>4</v>
      </c>
      <c r="J12" s="213"/>
      <c r="K12" s="213">
        <v>3</v>
      </c>
      <c r="L12" s="213"/>
      <c r="M12" s="213">
        <v>2</v>
      </c>
      <c r="N12" s="213"/>
      <c r="O12" s="213">
        <v>2</v>
      </c>
      <c r="P12" s="213"/>
      <c r="Q12" s="213">
        <v>0</v>
      </c>
      <c r="R12" s="213"/>
      <c r="S12" s="213"/>
      <c r="T12" s="213"/>
      <c r="U12" s="213"/>
      <c r="V12" s="213"/>
      <c r="W12" s="213"/>
      <c r="X12" s="213"/>
      <c r="Y12" s="213">
        <f>SUM(G12:X12)</f>
        <v>11</v>
      </c>
      <c r="Z12" s="213"/>
      <c r="AA12" s="213"/>
      <c r="AC12" s="217" t="s" ph="1">
        <v>225</v>
      </c>
      <c r="AD12" s="217" ph="1"/>
      <c r="AE12" s="217" ph="1"/>
      <c r="AF12" s="217" ph="1"/>
      <c r="AG12" s="217" ph="1"/>
      <c r="AH12" s="217" ph="1"/>
      <c r="AI12" s="217" ph="1"/>
      <c r="AJ12" s="217" ph="1"/>
      <c r="AK12" s="217" ph="1"/>
      <c r="AL12" s="217" ph="1"/>
      <c r="AM12" s="217" ph="1"/>
      <c r="AN12" s="217" ph="1"/>
      <c r="AO12" s="217" ph="1"/>
      <c r="AP12" s="217" ph="1"/>
      <c r="AQ12" s="217" ph="1"/>
      <c r="AR12" s="217" ph="1"/>
      <c r="AS12" s="217" ph="1"/>
      <c r="AT12" s="217" ph="1"/>
      <c r="AU12" s="217" t="s" ph="1">
        <v>226</v>
      </c>
      <c r="AV12" s="217" ph="1"/>
      <c r="AW12" s="217" ph="1"/>
      <c r="AX12" s="217" ph="1"/>
      <c r="AY12" s="217" ph="1"/>
      <c r="AZ12" s="217" ph="1"/>
      <c r="BA12" s="217" ph="1"/>
      <c r="BB12" s="217" ph="1"/>
      <c r="BC12" s="217" ph="1"/>
      <c r="BD12" s="217" ph="1"/>
      <c r="BE12" s="217" ph="1"/>
      <c r="BF12" s="217" ph="1"/>
      <c r="BG12" s="217" ph="1"/>
    </row>
    <row r="13" spans="1:105" ht="7.5" customHeight="1"/>
    <row r="14" spans="1:105" ht="18.75" customHeight="1">
      <c r="A14" s="215"/>
      <c r="B14" s="215"/>
      <c r="C14" s="215"/>
      <c r="D14" s="215"/>
      <c r="E14" s="215"/>
      <c r="F14" s="215"/>
      <c r="G14" s="214" t="s">
        <v>13</v>
      </c>
      <c r="H14" s="214"/>
      <c r="I14" s="214"/>
      <c r="J14" s="214"/>
      <c r="K14" s="214"/>
      <c r="L14" s="214"/>
      <c r="M14" s="214"/>
      <c r="N14" s="214"/>
      <c r="O14" s="214"/>
      <c r="P14" s="214"/>
      <c r="Q14" s="214"/>
      <c r="R14" s="214"/>
      <c r="S14" s="214"/>
      <c r="T14" s="214"/>
      <c r="U14" s="214"/>
      <c r="V14" s="214"/>
      <c r="W14" s="214" t="s">
        <v>14</v>
      </c>
      <c r="X14" s="214"/>
      <c r="Y14" s="214"/>
      <c r="Z14" s="214"/>
      <c r="AA14" s="214"/>
      <c r="AB14" s="214"/>
      <c r="AC14" s="214"/>
      <c r="AD14" s="214"/>
      <c r="AE14" s="214"/>
      <c r="AF14" s="214"/>
      <c r="AG14" s="214"/>
      <c r="AH14" s="214"/>
      <c r="AI14" s="214"/>
      <c r="AJ14" s="214" t="s">
        <v>15</v>
      </c>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row>
    <row r="15" spans="1:105" ht="18.75" customHeight="1">
      <c r="A15" s="214" t="str">
        <f>A11</f>
        <v>飯田</v>
      </c>
      <c r="B15" s="214"/>
      <c r="C15" s="214"/>
      <c r="D15" s="214"/>
      <c r="E15" s="214"/>
      <c r="F15" s="214"/>
      <c r="G15" s="217" t="s" ph="1">
        <v>227</v>
      </c>
      <c r="H15" s="217" ph="1"/>
      <c r="I15" s="217" ph="1"/>
      <c r="J15" s="217" ph="1"/>
      <c r="K15" s="217" ph="1"/>
      <c r="L15" s="217" ph="1"/>
      <c r="M15" s="217" ph="1"/>
      <c r="N15" s="217" ph="1"/>
      <c r="O15" s="217" ph="1"/>
      <c r="P15" s="217" ph="1"/>
      <c r="Q15" s="217" ph="1"/>
      <c r="R15" s="217" ph="1"/>
      <c r="S15" s="217" ph="1"/>
      <c r="T15" s="217" ph="1"/>
      <c r="U15" s="217" ph="1"/>
      <c r="V15" s="217" ph="1"/>
      <c r="W15" s="217" t="s" ph="1">
        <v>228</v>
      </c>
      <c r="X15" s="217" ph="1"/>
      <c r="Y15" s="217" ph="1"/>
      <c r="Z15" s="217" ph="1"/>
      <c r="AA15" s="217" ph="1"/>
      <c r="AB15" s="217" ph="1"/>
      <c r="AC15" s="217" ph="1"/>
      <c r="AD15" s="217" ph="1"/>
      <c r="AE15" s="217" ph="1"/>
      <c r="AF15" s="217" ph="1"/>
      <c r="AG15" s="217" ph="1"/>
      <c r="AH15" s="217" ph="1"/>
      <c r="AI15" s="217" ph="1"/>
      <c r="AJ15" s="217" ph="1"/>
      <c r="AK15" s="217" ph="1"/>
      <c r="AL15" s="217" ph="1"/>
      <c r="AM15" s="217" ph="1"/>
      <c r="AN15" s="217" ph="1"/>
      <c r="AO15" s="217" ph="1"/>
      <c r="AP15" s="217" ph="1"/>
      <c r="AQ15" s="217" ph="1"/>
      <c r="AR15" s="217" ph="1"/>
      <c r="AS15" s="217" ph="1"/>
      <c r="AT15" s="217" ph="1"/>
      <c r="AU15" s="217" ph="1"/>
      <c r="AV15" s="217" ph="1"/>
      <c r="AW15" s="217" ph="1"/>
      <c r="AX15" s="217" ph="1"/>
      <c r="AY15" s="217" ph="1"/>
      <c r="AZ15" s="217" ph="1"/>
      <c r="BA15" s="217" ph="1"/>
      <c r="BB15" s="217" ph="1"/>
      <c r="BC15" s="217" ph="1"/>
      <c r="BD15" s="217" ph="1"/>
      <c r="BE15" s="217" ph="1"/>
      <c r="BF15" s="217" ph="1"/>
      <c r="BG15" s="217" ph="1"/>
    </row>
    <row r="16" spans="1:105" ht="18.75" customHeight="1">
      <c r="A16" s="214" t="str">
        <f>A12</f>
        <v>松本北</v>
      </c>
      <c r="B16" s="214"/>
      <c r="C16" s="214"/>
      <c r="D16" s="214"/>
      <c r="E16" s="214"/>
      <c r="F16" s="214"/>
      <c r="G16" s="217" ph="1"/>
      <c r="H16" s="217" ph="1"/>
      <c r="I16" s="217" ph="1"/>
      <c r="J16" s="217" ph="1"/>
      <c r="K16" s="217" ph="1"/>
      <c r="L16" s="217" ph="1"/>
      <c r="M16" s="217" ph="1"/>
      <c r="N16" s="217" ph="1"/>
      <c r="O16" s="217" ph="1"/>
      <c r="P16" s="217" ph="1"/>
      <c r="Q16" s="217" ph="1"/>
      <c r="R16" s="217" ph="1"/>
      <c r="S16" s="217" ph="1"/>
      <c r="T16" s="217" ph="1"/>
      <c r="U16" s="217" ph="1"/>
      <c r="V16" s="217" ph="1"/>
      <c r="W16" s="217" t="s" ph="1">
        <v>226</v>
      </c>
      <c r="X16" s="217" ph="1"/>
      <c r="Y16" s="217" ph="1"/>
      <c r="Z16" s="217" ph="1"/>
      <c r="AA16" s="217" ph="1"/>
      <c r="AB16" s="217" ph="1"/>
      <c r="AC16" s="217" ph="1"/>
      <c r="AD16" s="217" ph="1"/>
      <c r="AE16" s="217" ph="1"/>
      <c r="AF16" s="217" ph="1"/>
      <c r="AG16" s="217" ph="1"/>
      <c r="AH16" s="217" ph="1"/>
      <c r="AI16" s="217" ph="1"/>
      <c r="AJ16" s="217" t="s" ph="1">
        <v>229</v>
      </c>
      <c r="AK16" s="217" ph="1"/>
      <c r="AL16" s="217" ph="1"/>
      <c r="AM16" s="217" ph="1"/>
      <c r="AN16" s="217" ph="1"/>
      <c r="AO16" s="217" ph="1"/>
      <c r="AP16" s="217" ph="1"/>
      <c r="AQ16" s="217" ph="1"/>
      <c r="AR16" s="217" ph="1"/>
      <c r="AS16" s="217" ph="1"/>
      <c r="AT16" s="217" ph="1"/>
      <c r="AU16" s="217" ph="1"/>
      <c r="AV16" s="217" ph="1"/>
      <c r="AW16" s="217" ph="1"/>
      <c r="AX16" s="217" ph="1"/>
      <c r="AY16" s="217" ph="1"/>
      <c r="AZ16" s="217" ph="1"/>
      <c r="BA16" s="217" ph="1"/>
      <c r="BB16" s="217" ph="1"/>
      <c r="BC16" s="217" ph="1"/>
      <c r="BD16" s="217" ph="1"/>
      <c r="BE16" s="217" ph="1"/>
      <c r="BF16" s="217" ph="1"/>
      <c r="BG16" s="217" ph="1"/>
    </row>
    <row r="18" spans="1:59" ht="18.75" customHeight="1">
      <c r="A18" s="216" t="s">
        <v>193</v>
      </c>
      <c r="B18" s="216"/>
      <c r="C18" s="216"/>
      <c r="D18" s="216"/>
      <c r="E18" s="216"/>
      <c r="F18" s="216"/>
      <c r="G18" s="222" t="s">
        <v>25</v>
      </c>
      <c r="H18" s="222"/>
      <c r="I18" s="222"/>
      <c r="J18" s="222"/>
      <c r="K18" s="222"/>
      <c r="L18" s="222"/>
      <c r="M18" s="222" t="s">
        <v>201</v>
      </c>
      <c r="N18" s="222"/>
      <c r="O18" s="222"/>
      <c r="P18" s="222"/>
      <c r="Q18" s="222"/>
      <c r="R18" s="222"/>
      <c r="V18" s="218" t="s">
        <v>12</v>
      </c>
      <c r="W18" s="218"/>
      <c r="X18" s="218"/>
      <c r="Y18" s="218"/>
      <c r="Z18" s="218"/>
      <c r="AA18" s="218"/>
      <c r="AB18" s="219">
        <v>11</v>
      </c>
      <c r="AC18" s="219"/>
      <c r="AD18" s="1" t="s">
        <v>10</v>
      </c>
      <c r="AE18" s="218">
        <v>12</v>
      </c>
      <c r="AF18" s="218"/>
      <c r="AG18" s="1" t="s">
        <v>7</v>
      </c>
      <c r="AI18" s="218" t="s">
        <v>11</v>
      </c>
      <c r="AJ18" s="218"/>
      <c r="AK18" s="218"/>
      <c r="AL18" s="218"/>
      <c r="AM18" s="218"/>
      <c r="AN18" s="218"/>
      <c r="AO18" s="218">
        <v>12</v>
      </c>
      <c r="AP18" s="218"/>
      <c r="AQ18" s="1" t="s">
        <v>10</v>
      </c>
      <c r="AR18" s="218">
        <v>44</v>
      </c>
      <c r="AS18" s="218"/>
      <c r="AT18" s="1" t="s">
        <v>7</v>
      </c>
      <c r="AV18" s="218" t="s">
        <v>9</v>
      </c>
      <c r="AW18" s="218"/>
      <c r="AX18" s="218"/>
      <c r="AY18" s="218"/>
      <c r="AZ18" s="218">
        <v>1</v>
      </c>
      <c r="BA18" s="218"/>
      <c r="BB18" s="218" t="s">
        <v>8</v>
      </c>
      <c r="BC18" s="218"/>
      <c r="BD18" s="220">
        <v>32</v>
      </c>
      <c r="BE18" s="220"/>
      <c r="BF18" s="221" t="s">
        <v>7</v>
      </c>
      <c r="BG18" s="221"/>
    </row>
    <row r="19" spans="1:59" ht="18.75" customHeight="1">
      <c r="A19" s="215"/>
      <c r="B19" s="215"/>
      <c r="C19" s="215"/>
      <c r="D19" s="215"/>
      <c r="E19" s="215"/>
      <c r="F19" s="215"/>
      <c r="G19" s="213">
        <v>1</v>
      </c>
      <c r="H19" s="213"/>
      <c r="I19" s="213">
        <v>2</v>
      </c>
      <c r="J19" s="213"/>
      <c r="K19" s="213">
        <v>3</v>
      </c>
      <c r="L19" s="213"/>
      <c r="M19" s="213">
        <v>4</v>
      </c>
      <c r="N19" s="213"/>
      <c r="O19" s="213">
        <v>5</v>
      </c>
      <c r="P19" s="213"/>
      <c r="Q19" s="213">
        <v>6</v>
      </c>
      <c r="R19" s="213"/>
      <c r="S19" s="213">
        <v>7</v>
      </c>
      <c r="T19" s="213"/>
      <c r="U19" s="213">
        <v>8</v>
      </c>
      <c r="V19" s="213"/>
      <c r="W19" s="213">
        <v>9</v>
      </c>
      <c r="X19" s="213"/>
      <c r="Y19" s="214" t="s">
        <v>4</v>
      </c>
      <c r="Z19" s="214"/>
      <c r="AA19" s="214"/>
      <c r="AC19" s="214" t="s">
        <v>6</v>
      </c>
      <c r="AD19" s="214"/>
      <c r="AE19" s="214"/>
      <c r="AF19" s="214"/>
      <c r="AG19" s="214"/>
      <c r="AH19" s="214"/>
      <c r="AI19" s="214"/>
      <c r="AJ19" s="214"/>
      <c r="AK19" s="214"/>
      <c r="AL19" s="214"/>
      <c r="AM19" s="214"/>
      <c r="AN19" s="214"/>
      <c r="AO19" s="214"/>
      <c r="AP19" s="214"/>
      <c r="AQ19" s="214"/>
      <c r="AR19" s="214"/>
      <c r="AS19" s="214"/>
      <c r="AT19" s="214"/>
      <c r="AU19" s="214" t="s">
        <v>5</v>
      </c>
      <c r="AV19" s="214"/>
      <c r="AW19" s="214"/>
      <c r="AX19" s="214"/>
      <c r="AY19" s="214"/>
      <c r="AZ19" s="214"/>
      <c r="BA19" s="214"/>
      <c r="BB19" s="214"/>
      <c r="BC19" s="214"/>
      <c r="BD19" s="214"/>
      <c r="BE19" s="214"/>
      <c r="BF19" s="214"/>
      <c r="BG19" s="214"/>
    </row>
    <row r="20" spans="1:59" ht="18.75" customHeight="1">
      <c r="A20" s="214" t="s">
        <v>242</v>
      </c>
      <c r="B20" s="214"/>
      <c r="C20" s="214"/>
      <c r="D20" s="214"/>
      <c r="E20" s="214"/>
      <c r="F20" s="214"/>
      <c r="G20" s="213">
        <v>0</v>
      </c>
      <c r="H20" s="213"/>
      <c r="I20" s="213">
        <v>1</v>
      </c>
      <c r="J20" s="213"/>
      <c r="K20" s="213">
        <v>0</v>
      </c>
      <c r="L20" s="213"/>
      <c r="M20" s="213">
        <v>0</v>
      </c>
      <c r="N20" s="213"/>
      <c r="O20" s="213">
        <v>4</v>
      </c>
      <c r="P20" s="213"/>
      <c r="Q20" s="213">
        <v>1</v>
      </c>
      <c r="R20" s="213"/>
      <c r="S20" s="213"/>
      <c r="T20" s="213"/>
      <c r="U20" s="213"/>
      <c r="V20" s="213"/>
      <c r="W20" s="213"/>
      <c r="X20" s="213"/>
      <c r="Y20" s="213">
        <f>SUM(G20:X20)</f>
        <v>6</v>
      </c>
      <c r="Z20" s="213"/>
      <c r="AA20" s="213"/>
      <c r="AC20" s="217" t="s" ph="1">
        <v>244</v>
      </c>
      <c r="AD20" s="217" ph="1"/>
      <c r="AE20" s="217" ph="1"/>
      <c r="AF20" s="217" ph="1"/>
      <c r="AG20" s="217" ph="1"/>
      <c r="AH20" s="217" ph="1"/>
      <c r="AI20" s="217" ph="1"/>
      <c r="AJ20" s="217" ph="1"/>
      <c r="AK20" s="217" ph="1"/>
      <c r="AL20" s="217" ph="1"/>
      <c r="AM20" s="217" ph="1"/>
      <c r="AN20" s="217" ph="1"/>
      <c r="AO20" s="217" ph="1"/>
      <c r="AP20" s="217" ph="1"/>
      <c r="AQ20" s="217" ph="1"/>
      <c r="AR20" s="217" ph="1"/>
      <c r="AS20" s="217" ph="1"/>
      <c r="AT20" s="217" ph="1"/>
      <c r="AU20" s="217" t="s" ph="1">
        <v>245</v>
      </c>
      <c r="AV20" s="217" ph="1"/>
      <c r="AW20" s="217" ph="1"/>
      <c r="AX20" s="217" ph="1"/>
      <c r="AY20" s="217" ph="1"/>
      <c r="AZ20" s="217" ph="1"/>
      <c r="BA20" s="217" ph="1"/>
      <c r="BB20" s="217" ph="1"/>
      <c r="BC20" s="217" ph="1"/>
      <c r="BD20" s="217" ph="1"/>
      <c r="BE20" s="217" ph="1"/>
      <c r="BF20" s="217" ph="1"/>
      <c r="BG20" s="217" ph="1"/>
    </row>
    <row r="21" spans="1:59" ht="18.75" customHeight="1">
      <c r="A21" s="214" t="s">
        <v>243</v>
      </c>
      <c r="B21" s="214"/>
      <c r="C21" s="214"/>
      <c r="D21" s="214"/>
      <c r="E21" s="214"/>
      <c r="F21" s="214"/>
      <c r="G21" s="213">
        <v>1</v>
      </c>
      <c r="H21" s="213"/>
      <c r="I21" s="213">
        <v>0</v>
      </c>
      <c r="J21" s="213"/>
      <c r="K21" s="213">
        <v>4</v>
      </c>
      <c r="L21" s="213"/>
      <c r="M21" s="213">
        <v>1</v>
      </c>
      <c r="N21" s="213"/>
      <c r="O21" s="213">
        <v>0</v>
      </c>
      <c r="P21" s="213"/>
      <c r="Q21" s="213">
        <v>0</v>
      </c>
      <c r="R21" s="213"/>
      <c r="S21" s="213"/>
      <c r="T21" s="213"/>
      <c r="U21" s="213"/>
      <c r="V21" s="213"/>
      <c r="W21" s="213"/>
      <c r="X21" s="213"/>
      <c r="Y21" s="213">
        <f>SUM(G21:X21)</f>
        <v>6</v>
      </c>
      <c r="Z21" s="213"/>
      <c r="AA21" s="213"/>
      <c r="AC21" s="217" t="s" ph="1">
        <v>246</v>
      </c>
      <c r="AD21" s="217" ph="1"/>
      <c r="AE21" s="217" ph="1"/>
      <c r="AF21" s="217" ph="1"/>
      <c r="AG21" s="217" ph="1"/>
      <c r="AH21" s="217" ph="1"/>
      <c r="AI21" s="217" ph="1"/>
      <c r="AJ21" s="217" ph="1"/>
      <c r="AK21" s="217" ph="1"/>
      <c r="AL21" s="217" ph="1"/>
      <c r="AM21" s="217" ph="1"/>
      <c r="AN21" s="217" ph="1"/>
      <c r="AO21" s="217" ph="1"/>
      <c r="AP21" s="217" ph="1"/>
      <c r="AQ21" s="217" ph="1"/>
      <c r="AR21" s="217" ph="1"/>
      <c r="AS21" s="217" ph="1"/>
      <c r="AT21" s="217" ph="1"/>
      <c r="AU21" s="217" t="s" ph="1">
        <v>247</v>
      </c>
      <c r="AV21" s="217" ph="1"/>
      <c r="AW21" s="217" ph="1"/>
      <c r="AX21" s="217" ph="1"/>
      <c r="AY21" s="217" ph="1"/>
      <c r="AZ21" s="217" ph="1"/>
      <c r="BA21" s="217" ph="1"/>
      <c r="BB21" s="217" ph="1"/>
      <c r="BC21" s="217" ph="1"/>
      <c r="BD21" s="217" ph="1"/>
      <c r="BE21" s="217" ph="1"/>
      <c r="BF21" s="217" ph="1"/>
      <c r="BG21" s="217" ph="1"/>
    </row>
    <row r="22" spans="1:59" ht="7.5" customHeight="1"/>
    <row r="23" spans="1:59" ht="18.75" customHeight="1">
      <c r="A23" s="215"/>
      <c r="B23" s="215"/>
      <c r="C23" s="215"/>
      <c r="D23" s="215"/>
      <c r="E23" s="215"/>
      <c r="F23" s="215"/>
      <c r="G23" s="214" t="s">
        <v>13</v>
      </c>
      <c r="H23" s="214"/>
      <c r="I23" s="214"/>
      <c r="J23" s="214"/>
      <c r="K23" s="214"/>
      <c r="L23" s="214"/>
      <c r="M23" s="214"/>
      <c r="N23" s="214"/>
      <c r="O23" s="214"/>
      <c r="P23" s="214"/>
      <c r="Q23" s="214"/>
      <c r="R23" s="214"/>
      <c r="S23" s="214"/>
      <c r="T23" s="214"/>
      <c r="U23" s="214"/>
      <c r="V23" s="214"/>
      <c r="W23" s="214" t="s">
        <v>14</v>
      </c>
      <c r="X23" s="214"/>
      <c r="Y23" s="214"/>
      <c r="Z23" s="214"/>
      <c r="AA23" s="214"/>
      <c r="AB23" s="214"/>
      <c r="AC23" s="214"/>
      <c r="AD23" s="214"/>
      <c r="AE23" s="214"/>
      <c r="AF23" s="214"/>
      <c r="AG23" s="214"/>
      <c r="AH23" s="214"/>
      <c r="AI23" s="214"/>
      <c r="AJ23" s="214" t="s">
        <v>15</v>
      </c>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row>
    <row r="24" spans="1:59" ht="18.75" customHeight="1">
      <c r="A24" s="214" t="str">
        <f>A20</f>
        <v>塩尻</v>
      </c>
      <c r="B24" s="214"/>
      <c r="C24" s="214"/>
      <c r="D24" s="214"/>
      <c r="E24" s="214"/>
      <c r="F24" s="214"/>
      <c r="G24" s="217" t="s" ph="1">
        <v>248</v>
      </c>
      <c r="H24" s="217" ph="1"/>
      <c r="I24" s="217" ph="1"/>
      <c r="J24" s="217" ph="1"/>
      <c r="K24" s="217" ph="1"/>
      <c r="L24" s="217" ph="1"/>
      <c r="M24" s="217" ph="1"/>
      <c r="N24" s="217" ph="1"/>
      <c r="O24" s="217" ph="1"/>
      <c r="P24" s="217" ph="1"/>
      <c r="Q24" s="217" ph="1"/>
      <c r="R24" s="217" ph="1"/>
      <c r="S24" s="217" ph="1"/>
      <c r="T24" s="217" ph="1"/>
      <c r="U24" s="217" ph="1"/>
      <c r="V24" s="217" ph="1"/>
      <c r="W24" s="217" ph="1"/>
      <c r="X24" s="217" ph="1"/>
      <c r="Y24" s="217" ph="1"/>
      <c r="Z24" s="217" ph="1"/>
      <c r="AA24" s="217" ph="1"/>
      <c r="AB24" s="217" ph="1"/>
      <c r="AC24" s="217" ph="1"/>
      <c r="AD24" s="217" ph="1"/>
      <c r="AE24" s="217" ph="1"/>
      <c r="AF24" s="217" ph="1"/>
      <c r="AG24" s="217" ph="1"/>
      <c r="AH24" s="217" ph="1"/>
      <c r="AI24" s="217" ph="1"/>
      <c r="AJ24" s="217" t="s" ph="1">
        <v>249</v>
      </c>
      <c r="AK24" s="217" ph="1"/>
      <c r="AL24" s="217" ph="1"/>
      <c r="AM24" s="217" ph="1"/>
      <c r="AN24" s="217" ph="1"/>
      <c r="AO24" s="217" ph="1"/>
      <c r="AP24" s="217" ph="1"/>
      <c r="AQ24" s="217" ph="1"/>
      <c r="AR24" s="217" ph="1"/>
      <c r="AS24" s="217" ph="1"/>
      <c r="AT24" s="217" ph="1"/>
      <c r="AU24" s="217" ph="1"/>
      <c r="AV24" s="217" ph="1"/>
      <c r="AW24" s="217" ph="1"/>
      <c r="AX24" s="217" ph="1"/>
      <c r="AY24" s="217" ph="1"/>
      <c r="AZ24" s="217" ph="1"/>
      <c r="BA24" s="217" ph="1"/>
      <c r="BB24" s="217" ph="1"/>
      <c r="BC24" s="217" ph="1"/>
      <c r="BD24" s="217" ph="1"/>
      <c r="BE24" s="217" ph="1"/>
      <c r="BF24" s="217" ph="1"/>
      <c r="BG24" s="217" ph="1"/>
    </row>
    <row r="25" spans="1:59" ht="18.75" customHeight="1">
      <c r="A25" s="214" t="str">
        <f>A21</f>
        <v>松本南</v>
      </c>
      <c r="B25" s="214"/>
      <c r="C25" s="214"/>
      <c r="D25" s="214"/>
      <c r="E25" s="214"/>
      <c r="F25" s="214"/>
      <c r="G25" s="217" ph="1"/>
      <c r="H25" s="217" ph="1"/>
      <c r="I25" s="217" ph="1"/>
      <c r="J25" s="217" ph="1"/>
      <c r="K25" s="217" ph="1"/>
      <c r="L25" s="217" ph="1"/>
      <c r="M25" s="217" ph="1"/>
      <c r="N25" s="217" ph="1"/>
      <c r="O25" s="217" ph="1"/>
      <c r="P25" s="217" ph="1"/>
      <c r="Q25" s="217" ph="1"/>
      <c r="R25" s="217" ph="1"/>
      <c r="S25" s="217" ph="1"/>
      <c r="T25" s="217" ph="1"/>
      <c r="U25" s="217" ph="1"/>
      <c r="V25" s="217" ph="1"/>
      <c r="W25" s="217" t="s" ph="1">
        <v>250</v>
      </c>
      <c r="X25" s="217" ph="1"/>
      <c r="Y25" s="217" ph="1"/>
      <c r="Z25" s="217" ph="1"/>
      <c r="AA25" s="217" ph="1"/>
      <c r="AB25" s="217" ph="1"/>
      <c r="AC25" s="217" ph="1"/>
      <c r="AD25" s="217" ph="1"/>
      <c r="AE25" s="217" ph="1"/>
      <c r="AF25" s="217" ph="1"/>
      <c r="AG25" s="217" ph="1"/>
      <c r="AH25" s="217" ph="1"/>
      <c r="AI25" s="217" ph="1"/>
      <c r="AJ25" s="217" ph="1"/>
      <c r="AK25" s="217" ph="1"/>
      <c r="AL25" s="217" ph="1"/>
      <c r="AM25" s="217" ph="1"/>
      <c r="AN25" s="217" ph="1"/>
      <c r="AO25" s="217" ph="1"/>
      <c r="AP25" s="217" ph="1"/>
      <c r="AQ25" s="217" ph="1"/>
      <c r="AR25" s="217" ph="1"/>
      <c r="AS25" s="217" ph="1"/>
      <c r="AT25" s="217" ph="1"/>
      <c r="AU25" s="217" ph="1"/>
      <c r="AV25" s="217" ph="1"/>
      <c r="AW25" s="217" ph="1"/>
      <c r="AX25" s="217" ph="1"/>
      <c r="AY25" s="217" ph="1"/>
      <c r="AZ25" s="217" ph="1"/>
      <c r="BA25" s="217" ph="1"/>
      <c r="BB25" s="217" ph="1"/>
      <c r="BC25" s="217" ph="1"/>
      <c r="BD25" s="217" ph="1"/>
      <c r="BE25" s="217" ph="1"/>
      <c r="BF25" s="217" ph="1"/>
      <c r="BG25" s="217" ph="1"/>
    </row>
    <row r="27" spans="1:59" ht="18.75" customHeight="1">
      <c r="A27" s="216" t="s">
        <v>193</v>
      </c>
      <c r="B27" s="216"/>
      <c r="C27" s="216"/>
      <c r="D27" s="216"/>
      <c r="E27" s="216"/>
      <c r="F27" s="216"/>
      <c r="G27" s="222" t="s">
        <v>25</v>
      </c>
      <c r="H27" s="222"/>
      <c r="I27" s="222"/>
      <c r="J27" s="222"/>
      <c r="K27" s="222"/>
      <c r="L27" s="222"/>
      <c r="M27" s="222" t="s">
        <v>202</v>
      </c>
      <c r="N27" s="222"/>
      <c r="O27" s="222"/>
      <c r="P27" s="222"/>
      <c r="Q27" s="222"/>
      <c r="R27" s="222"/>
      <c r="V27" s="218" t="s">
        <v>12</v>
      </c>
      <c r="W27" s="218"/>
      <c r="X27" s="218"/>
      <c r="Y27" s="218"/>
      <c r="Z27" s="218"/>
      <c r="AA27" s="218"/>
      <c r="AB27" s="219">
        <v>13</v>
      </c>
      <c r="AC27" s="219"/>
      <c r="AD27" s="1" t="s">
        <v>10</v>
      </c>
      <c r="AE27" s="218">
        <v>15</v>
      </c>
      <c r="AF27" s="218"/>
      <c r="AG27" s="1" t="s">
        <v>7</v>
      </c>
      <c r="AI27" s="218" t="s">
        <v>11</v>
      </c>
      <c r="AJ27" s="218"/>
      <c r="AK27" s="218"/>
      <c r="AL27" s="218"/>
      <c r="AM27" s="218"/>
      <c r="AN27" s="218"/>
      <c r="AO27" s="218">
        <v>14</v>
      </c>
      <c r="AP27" s="218"/>
      <c r="AQ27" s="1" t="s">
        <v>10</v>
      </c>
      <c r="AR27" s="218">
        <v>38</v>
      </c>
      <c r="AS27" s="218"/>
      <c r="AT27" s="1" t="s">
        <v>7</v>
      </c>
      <c r="AV27" s="218" t="s">
        <v>9</v>
      </c>
      <c r="AW27" s="218"/>
      <c r="AX27" s="218"/>
      <c r="AY27" s="218"/>
      <c r="AZ27" s="218">
        <v>1</v>
      </c>
      <c r="BA27" s="218"/>
      <c r="BB27" s="218" t="s">
        <v>8</v>
      </c>
      <c r="BC27" s="218"/>
      <c r="BD27" s="220">
        <v>23</v>
      </c>
      <c r="BE27" s="220"/>
      <c r="BF27" s="221" t="s">
        <v>7</v>
      </c>
      <c r="BG27" s="221"/>
    </row>
    <row r="28" spans="1:59" ht="18.75" customHeight="1">
      <c r="A28" s="215"/>
      <c r="B28" s="215"/>
      <c r="C28" s="215"/>
      <c r="D28" s="215"/>
      <c r="E28" s="215"/>
      <c r="F28" s="215"/>
      <c r="G28" s="213">
        <v>1</v>
      </c>
      <c r="H28" s="213"/>
      <c r="I28" s="213">
        <v>2</v>
      </c>
      <c r="J28" s="213"/>
      <c r="K28" s="213">
        <v>3</v>
      </c>
      <c r="L28" s="213"/>
      <c r="M28" s="213">
        <v>4</v>
      </c>
      <c r="N28" s="213"/>
      <c r="O28" s="213">
        <v>5</v>
      </c>
      <c r="P28" s="213"/>
      <c r="Q28" s="213">
        <v>6</v>
      </c>
      <c r="R28" s="213"/>
      <c r="S28" s="213">
        <v>7</v>
      </c>
      <c r="T28" s="213"/>
      <c r="U28" s="213">
        <v>8</v>
      </c>
      <c r="V28" s="213"/>
      <c r="W28" s="213">
        <v>9</v>
      </c>
      <c r="X28" s="213"/>
      <c r="Y28" s="214" t="s">
        <v>4</v>
      </c>
      <c r="Z28" s="214"/>
      <c r="AA28" s="214"/>
      <c r="AC28" s="214" t="s">
        <v>6</v>
      </c>
      <c r="AD28" s="214"/>
      <c r="AE28" s="214"/>
      <c r="AF28" s="214"/>
      <c r="AG28" s="214"/>
      <c r="AH28" s="214"/>
      <c r="AI28" s="214"/>
      <c r="AJ28" s="214"/>
      <c r="AK28" s="214"/>
      <c r="AL28" s="214"/>
      <c r="AM28" s="214"/>
      <c r="AN28" s="214"/>
      <c r="AO28" s="214"/>
      <c r="AP28" s="214"/>
      <c r="AQ28" s="214"/>
      <c r="AR28" s="214"/>
      <c r="AS28" s="214"/>
      <c r="AT28" s="214"/>
      <c r="AU28" s="214" t="s">
        <v>5</v>
      </c>
      <c r="AV28" s="214"/>
      <c r="AW28" s="214"/>
      <c r="AX28" s="214"/>
      <c r="AY28" s="214"/>
      <c r="AZ28" s="214"/>
      <c r="BA28" s="214"/>
      <c r="BB28" s="214"/>
      <c r="BC28" s="214"/>
      <c r="BD28" s="214"/>
      <c r="BE28" s="214"/>
      <c r="BF28" s="214"/>
      <c r="BG28" s="214"/>
    </row>
    <row r="29" spans="1:59" ht="18.75" customHeight="1">
      <c r="A29" s="214" t="s">
        <v>243</v>
      </c>
      <c r="B29" s="214"/>
      <c r="C29" s="214"/>
      <c r="D29" s="214"/>
      <c r="E29" s="214"/>
      <c r="F29" s="214"/>
      <c r="G29" s="213">
        <v>0</v>
      </c>
      <c r="H29" s="213"/>
      <c r="I29" s="213">
        <v>0</v>
      </c>
      <c r="J29" s="213"/>
      <c r="K29" s="213">
        <v>3</v>
      </c>
      <c r="L29" s="213"/>
      <c r="M29" s="213">
        <v>0</v>
      </c>
      <c r="N29" s="213"/>
      <c r="O29" s="213">
        <v>1</v>
      </c>
      <c r="P29" s="213"/>
      <c r="Q29" s="213"/>
      <c r="R29" s="213"/>
      <c r="S29" s="213"/>
      <c r="T29" s="213"/>
      <c r="U29" s="213"/>
      <c r="V29" s="213"/>
      <c r="W29" s="213"/>
      <c r="X29" s="213"/>
      <c r="Y29" s="213">
        <f>SUM(G29:X29)</f>
        <v>4</v>
      </c>
      <c r="Z29" s="213"/>
      <c r="AA29" s="213"/>
      <c r="AC29" s="217" t="s" ph="1">
        <v>257</v>
      </c>
      <c r="AD29" s="217" ph="1"/>
      <c r="AE29" s="217" ph="1"/>
      <c r="AF29" s="217" ph="1"/>
      <c r="AG29" s="217" ph="1"/>
      <c r="AH29" s="217" ph="1"/>
      <c r="AI29" s="217" ph="1"/>
      <c r="AJ29" s="217" ph="1"/>
      <c r="AK29" s="217" ph="1"/>
      <c r="AL29" s="217" ph="1"/>
      <c r="AM29" s="217" ph="1"/>
      <c r="AN29" s="217" ph="1"/>
      <c r="AO29" s="217" ph="1"/>
      <c r="AP29" s="217" ph="1"/>
      <c r="AQ29" s="217" ph="1"/>
      <c r="AR29" s="217" ph="1"/>
      <c r="AS29" s="217" ph="1"/>
      <c r="AT29" s="217" ph="1"/>
      <c r="AU29" s="217" t="s" ph="1">
        <v>247</v>
      </c>
      <c r="AV29" s="217" ph="1"/>
      <c r="AW29" s="217" ph="1"/>
      <c r="AX29" s="217" ph="1"/>
      <c r="AY29" s="217" ph="1"/>
      <c r="AZ29" s="217" ph="1"/>
      <c r="BA29" s="217" ph="1"/>
      <c r="BB29" s="217" ph="1"/>
      <c r="BC29" s="217" ph="1"/>
      <c r="BD29" s="217" ph="1"/>
      <c r="BE29" s="217" ph="1"/>
      <c r="BF29" s="217" ph="1"/>
      <c r="BG29" s="217" ph="1"/>
    </row>
    <row r="30" spans="1:59" ht="18.75" customHeight="1">
      <c r="A30" s="214" t="s">
        <v>221</v>
      </c>
      <c r="B30" s="214"/>
      <c r="C30" s="214"/>
      <c r="D30" s="214"/>
      <c r="E30" s="214"/>
      <c r="F30" s="214"/>
      <c r="G30" s="213">
        <v>3</v>
      </c>
      <c r="H30" s="213"/>
      <c r="I30" s="213">
        <v>0</v>
      </c>
      <c r="J30" s="213"/>
      <c r="K30" s="213">
        <v>3</v>
      </c>
      <c r="L30" s="213"/>
      <c r="M30" s="213">
        <v>5</v>
      </c>
      <c r="N30" s="213"/>
      <c r="O30" s="296">
        <v>4</v>
      </c>
      <c r="P30" s="297" t="s">
        <v>206</v>
      </c>
      <c r="Q30" s="213"/>
      <c r="R30" s="213"/>
      <c r="S30" s="294" t="s">
        <v>263</v>
      </c>
      <c r="T30" s="298"/>
      <c r="U30" s="298"/>
      <c r="V30" s="298"/>
      <c r="W30" s="298"/>
      <c r="X30" s="295"/>
      <c r="Y30" s="213">
        <f>SUM(G30:X30)</f>
        <v>15</v>
      </c>
      <c r="Z30" s="213"/>
      <c r="AA30" s="213"/>
      <c r="AC30" s="217" t="s" ph="1">
        <v>258</v>
      </c>
      <c r="AD30" s="217" ph="1"/>
      <c r="AE30" s="217" ph="1"/>
      <c r="AF30" s="217" ph="1"/>
      <c r="AG30" s="217" ph="1"/>
      <c r="AH30" s="217" ph="1"/>
      <c r="AI30" s="217" ph="1"/>
      <c r="AJ30" s="217" ph="1"/>
      <c r="AK30" s="217" ph="1"/>
      <c r="AL30" s="217" ph="1"/>
      <c r="AM30" s="217" ph="1"/>
      <c r="AN30" s="217" ph="1"/>
      <c r="AO30" s="217" ph="1"/>
      <c r="AP30" s="217" ph="1"/>
      <c r="AQ30" s="217" ph="1"/>
      <c r="AR30" s="217" ph="1"/>
      <c r="AS30" s="217" ph="1"/>
      <c r="AT30" s="217" ph="1"/>
      <c r="AU30" s="217" t="s" ph="1">
        <v>224</v>
      </c>
      <c r="AV30" s="217" ph="1"/>
      <c r="AW30" s="217" ph="1"/>
      <c r="AX30" s="217" ph="1"/>
      <c r="AY30" s="217" ph="1"/>
      <c r="AZ30" s="217" ph="1"/>
      <c r="BA30" s="217" ph="1"/>
      <c r="BB30" s="217" ph="1"/>
      <c r="BC30" s="217" ph="1"/>
      <c r="BD30" s="217" ph="1"/>
      <c r="BE30" s="217" ph="1"/>
      <c r="BF30" s="217" ph="1"/>
      <c r="BG30" s="217" ph="1"/>
    </row>
    <row r="31" spans="1:59" ht="7.5" customHeight="1"/>
    <row r="32" spans="1:59" ht="18.75" customHeight="1">
      <c r="A32" s="215"/>
      <c r="B32" s="215"/>
      <c r="C32" s="215"/>
      <c r="D32" s="215"/>
      <c r="E32" s="215"/>
      <c r="F32" s="215"/>
      <c r="G32" s="214" t="s">
        <v>13</v>
      </c>
      <c r="H32" s="214"/>
      <c r="I32" s="214"/>
      <c r="J32" s="214"/>
      <c r="K32" s="214"/>
      <c r="L32" s="214"/>
      <c r="M32" s="214"/>
      <c r="N32" s="214"/>
      <c r="O32" s="214"/>
      <c r="P32" s="214"/>
      <c r="Q32" s="214"/>
      <c r="R32" s="214"/>
      <c r="S32" s="214"/>
      <c r="T32" s="214"/>
      <c r="U32" s="214"/>
      <c r="V32" s="214"/>
      <c r="W32" s="214" t="s">
        <v>14</v>
      </c>
      <c r="X32" s="214"/>
      <c r="Y32" s="214"/>
      <c r="Z32" s="214"/>
      <c r="AA32" s="214"/>
      <c r="AB32" s="214"/>
      <c r="AC32" s="214"/>
      <c r="AD32" s="214"/>
      <c r="AE32" s="214"/>
      <c r="AF32" s="214"/>
      <c r="AG32" s="214"/>
      <c r="AH32" s="214"/>
      <c r="AI32" s="214"/>
      <c r="AJ32" s="214" t="s">
        <v>15</v>
      </c>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row>
    <row r="33" spans="1:59" ht="18.75" customHeight="1">
      <c r="A33" s="214" t="str">
        <f>A29</f>
        <v>松本南</v>
      </c>
      <c r="B33" s="214"/>
      <c r="C33" s="214"/>
      <c r="D33" s="214"/>
      <c r="E33" s="214"/>
      <c r="F33" s="214"/>
      <c r="G33" s="217" ph="1"/>
      <c r="H33" s="217" ph="1"/>
      <c r="I33" s="217" ph="1"/>
      <c r="J33" s="217" ph="1"/>
      <c r="K33" s="217" ph="1"/>
      <c r="L33" s="217" ph="1"/>
      <c r="M33" s="217" ph="1"/>
      <c r="N33" s="217" ph="1"/>
      <c r="O33" s="217" ph="1"/>
      <c r="P33" s="217" ph="1"/>
      <c r="Q33" s="217" ph="1"/>
      <c r="R33" s="217" ph="1"/>
      <c r="S33" s="217" ph="1"/>
      <c r="T33" s="217" ph="1"/>
      <c r="U33" s="217" ph="1"/>
      <c r="V33" s="217" ph="1"/>
      <c r="W33" s="217" ph="1"/>
      <c r="X33" s="217" ph="1"/>
      <c r="Y33" s="217" ph="1"/>
      <c r="Z33" s="217" ph="1"/>
      <c r="AA33" s="217" ph="1"/>
      <c r="AB33" s="217" ph="1"/>
      <c r="AC33" s="217" ph="1"/>
      <c r="AD33" s="217" ph="1"/>
      <c r="AE33" s="217" ph="1"/>
      <c r="AF33" s="217" ph="1"/>
      <c r="AG33" s="217" ph="1"/>
      <c r="AH33" s="217" ph="1"/>
      <c r="AI33" s="217" ph="1"/>
      <c r="AJ33" s="217" t="s" ph="1">
        <v>262</v>
      </c>
      <c r="AK33" s="217" ph="1"/>
      <c r="AL33" s="217" ph="1"/>
      <c r="AM33" s="217" ph="1"/>
      <c r="AN33" s="217" ph="1"/>
      <c r="AO33" s="217" ph="1"/>
      <c r="AP33" s="217" ph="1"/>
      <c r="AQ33" s="217" ph="1"/>
      <c r="AR33" s="217" ph="1"/>
      <c r="AS33" s="217" ph="1"/>
      <c r="AT33" s="217" ph="1"/>
      <c r="AU33" s="217" ph="1"/>
      <c r="AV33" s="217" ph="1"/>
      <c r="AW33" s="217" ph="1"/>
      <c r="AX33" s="217" ph="1"/>
      <c r="AY33" s="217" ph="1"/>
      <c r="AZ33" s="217" ph="1"/>
      <c r="BA33" s="217" ph="1"/>
      <c r="BB33" s="217" ph="1"/>
      <c r="BC33" s="217" ph="1"/>
      <c r="BD33" s="217" ph="1"/>
      <c r="BE33" s="217" ph="1"/>
      <c r="BF33" s="217" ph="1"/>
      <c r="BG33" s="217" ph="1"/>
    </row>
    <row r="34" spans="1:59" ht="18.75" customHeight="1">
      <c r="A34" s="214" t="str">
        <f>A30</f>
        <v>飯田</v>
      </c>
      <c r="B34" s="214"/>
      <c r="C34" s="214"/>
      <c r="D34" s="214"/>
      <c r="E34" s="214"/>
      <c r="F34" s="214"/>
      <c r="G34" s="217" t="s" ph="1">
        <v>259</v>
      </c>
      <c r="H34" s="217" ph="1"/>
      <c r="I34" s="217" ph="1"/>
      <c r="J34" s="217" ph="1"/>
      <c r="K34" s="217" ph="1"/>
      <c r="L34" s="217" ph="1"/>
      <c r="M34" s="217" ph="1"/>
      <c r="N34" s="217" ph="1"/>
      <c r="O34" s="217" ph="1"/>
      <c r="P34" s="217" ph="1"/>
      <c r="Q34" s="217" ph="1"/>
      <c r="R34" s="217" ph="1"/>
      <c r="S34" s="217" ph="1"/>
      <c r="T34" s="217" ph="1"/>
      <c r="U34" s="217" ph="1"/>
      <c r="V34" s="217" ph="1"/>
      <c r="W34" s="217" t="s" ph="1">
        <v>260</v>
      </c>
      <c r="X34" s="217" ph="1"/>
      <c r="Y34" s="217" ph="1"/>
      <c r="Z34" s="217" ph="1"/>
      <c r="AA34" s="217" ph="1"/>
      <c r="AB34" s="217" ph="1"/>
      <c r="AC34" s="217" ph="1"/>
      <c r="AD34" s="217" ph="1"/>
      <c r="AE34" s="217" ph="1"/>
      <c r="AF34" s="217" ph="1"/>
      <c r="AG34" s="217" ph="1"/>
      <c r="AH34" s="217" ph="1"/>
      <c r="AI34" s="217" ph="1"/>
      <c r="AJ34" s="217" t="s" ph="1">
        <v>261</v>
      </c>
      <c r="AK34" s="217" ph="1"/>
      <c r="AL34" s="217" ph="1"/>
      <c r="AM34" s="217" ph="1"/>
      <c r="AN34" s="217" ph="1"/>
      <c r="AO34" s="217" ph="1"/>
      <c r="AP34" s="217" ph="1"/>
      <c r="AQ34" s="217" ph="1"/>
      <c r="AR34" s="217" ph="1"/>
      <c r="AS34" s="217" ph="1"/>
      <c r="AT34" s="217" ph="1"/>
      <c r="AU34" s="217" ph="1"/>
      <c r="AV34" s="217" ph="1"/>
      <c r="AW34" s="217" ph="1"/>
      <c r="AX34" s="217" ph="1"/>
      <c r="AY34" s="217" ph="1"/>
      <c r="AZ34" s="217" ph="1"/>
      <c r="BA34" s="217" ph="1"/>
      <c r="BB34" s="217" ph="1"/>
      <c r="BC34" s="217" ph="1"/>
      <c r="BD34" s="217" ph="1"/>
      <c r="BE34" s="217" ph="1"/>
      <c r="BF34" s="217" ph="1"/>
      <c r="BG34" s="217" ph="1"/>
    </row>
    <row r="36" spans="1:59" ht="18.75" customHeight="1">
      <c r="A36" s="216" t="s">
        <v>193</v>
      </c>
      <c r="B36" s="216"/>
      <c r="C36" s="216"/>
      <c r="D36" s="216"/>
      <c r="E36" s="216"/>
      <c r="F36" s="216"/>
      <c r="G36" s="222" t="s">
        <v>25</v>
      </c>
      <c r="H36" s="222"/>
      <c r="I36" s="222"/>
      <c r="J36" s="222"/>
      <c r="K36" s="222"/>
      <c r="L36" s="222"/>
      <c r="M36" s="222" t="s">
        <v>203</v>
      </c>
      <c r="N36" s="222"/>
      <c r="O36" s="222"/>
      <c r="P36" s="222"/>
      <c r="Q36" s="222"/>
      <c r="R36" s="222"/>
      <c r="V36" s="218" t="s">
        <v>12</v>
      </c>
      <c r="W36" s="218"/>
      <c r="X36" s="218"/>
      <c r="Y36" s="218"/>
      <c r="Z36" s="218"/>
      <c r="AA36" s="218"/>
      <c r="AB36" s="219">
        <v>14</v>
      </c>
      <c r="AC36" s="219"/>
      <c r="AD36" s="1" t="s">
        <v>10</v>
      </c>
      <c r="AE36" s="218">
        <v>57</v>
      </c>
      <c r="AF36" s="218"/>
      <c r="AG36" s="1" t="s">
        <v>7</v>
      </c>
      <c r="AI36" s="218" t="s">
        <v>11</v>
      </c>
      <c r="AJ36" s="218"/>
      <c r="AK36" s="218"/>
      <c r="AL36" s="218"/>
      <c r="AM36" s="218"/>
      <c r="AN36" s="218"/>
      <c r="AO36" s="218">
        <v>15</v>
      </c>
      <c r="AP36" s="218"/>
      <c r="AQ36" s="1" t="s">
        <v>10</v>
      </c>
      <c r="AR36" s="218">
        <v>53</v>
      </c>
      <c r="AS36" s="218"/>
      <c r="AT36" s="1" t="s">
        <v>7</v>
      </c>
      <c r="AV36" s="218" t="s">
        <v>9</v>
      </c>
      <c r="AW36" s="218"/>
      <c r="AX36" s="218"/>
      <c r="AY36" s="218"/>
      <c r="AZ36" s="218">
        <v>0</v>
      </c>
      <c r="BA36" s="218"/>
      <c r="BB36" s="218" t="s">
        <v>8</v>
      </c>
      <c r="BC36" s="218"/>
      <c r="BD36" s="220">
        <v>56</v>
      </c>
      <c r="BE36" s="220"/>
      <c r="BF36" s="221" t="s">
        <v>7</v>
      </c>
      <c r="BG36" s="221"/>
    </row>
    <row r="37" spans="1:59" ht="18.75" customHeight="1">
      <c r="A37" s="215"/>
      <c r="B37" s="215"/>
      <c r="C37" s="215"/>
      <c r="D37" s="215"/>
      <c r="E37" s="215"/>
      <c r="F37" s="215"/>
      <c r="G37" s="213">
        <v>1</v>
      </c>
      <c r="H37" s="213"/>
      <c r="I37" s="213">
        <v>2</v>
      </c>
      <c r="J37" s="213"/>
      <c r="K37" s="213">
        <v>3</v>
      </c>
      <c r="L37" s="213"/>
      <c r="M37" s="213">
        <v>4</v>
      </c>
      <c r="N37" s="213"/>
      <c r="O37" s="213">
        <v>5</v>
      </c>
      <c r="P37" s="213"/>
      <c r="Q37" s="213">
        <v>6</v>
      </c>
      <c r="R37" s="213"/>
      <c r="S37" s="213">
        <v>7</v>
      </c>
      <c r="T37" s="213"/>
      <c r="U37" s="213">
        <v>8</v>
      </c>
      <c r="V37" s="213"/>
      <c r="W37" s="213">
        <v>9</v>
      </c>
      <c r="X37" s="213"/>
      <c r="Y37" s="214" t="s">
        <v>4</v>
      </c>
      <c r="Z37" s="214"/>
      <c r="AA37" s="214"/>
      <c r="AC37" s="214" t="s">
        <v>6</v>
      </c>
      <c r="AD37" s="214"/>
      <c r="AE37" s="214"/>
      <c r="AF37" s="214"/>
      <c r="AG37" s="214"/>
      <c r="AH37" s="214"/>
      <c r="AI37" s="214"/>
      <c r="AJ37" s="214"/>
      <c r="AK37" s="214"/>
      <c r="AL37" s="214"/>
      <c r="AM37" s="214"/>
      <c r="AN37" s="214"/>
      <c r="AO37" s="214"/>
      <c r="AP37" s="214"/>
      <c r="AQ37" s="214"/>
      <c r="AR37" s="214"/>
      <c r="AS37" s="214"/>
      <c r="AT37" s="214"/>
      <c r="AU37" s="214" t="s">
        <v>5</v>
      </c>
      <c r="AV37" s="214"/>
      <c r="AW37" s="214"/>
      <c r="AX37" s="214"/>
      <c r="AY37" s="214"/>
      <c r="AZ37" s="214"/>
      <c r="BA37" s="214"/>
      <c r="BB37" s="214"/>
      <c r="BC37" s="214"/>
      <c r="BD37" s="214"/>
      <c r="BE37" s="214"/>
      <c r="BF37" s="214"/>
      <c r="BG37" s="214"/>
    </row>
    <row r="38" spans="1:59" ht="18.75" customHeight="1">
      <c r="A38" s="214" t="s">
        <v>222</v>
      </c>
      <c r="B38" s="214"/>
      <c r="C38" s="214"/>
      <c r="D38" s="214"/>
      <c r="E38" s="214"/>
      <c r="F38" s="214"/>
      <c r="G38" s="213">
        <v>0</v>
      </c>
      <c r="H38" s="213"/>
      <c r="I38" s="213">
        <v>0</v>
      </c>
      <c r="J38" s="213"/>
      <c r="K38" s="213">
        <v>0</v>
      </c>
      <c r="L38" s="213"/>
      <c r="M38" s="213">
        <v>0</v>
      </c>
      <c r="N38" s="213"/>
      <c r="O38" s="213"/>
      <c r="P38" s="213"/>
      <c r="Q38" s="213"/>
      <c r="R38" s="213"/>
      <c r="S38" s="213"/>
      <c r="T38" s="213"/>
      <c r="U38" s="213"/>
      <c r="V38" s="213"/>
      <c r="W38" s="213"/>
      <c r="X38" s="213"/>
      <c r="Y38" s="213">
        <f>SUM(G38:X38)</f>
        <v>0</v>
      </c>
      <c r="Z38" s="213"/>
      <c r="AA38" s="213"/>
      <c r="AC38" s="217" t="s" ph="1">
        <v>267</v>
      </c>
      <c r="AD38" s="217" ph="1"/>
      <c r="AE38" s="217" ph="1"/>
      <c r="AF38" s="217" ph="1"/>
      <c r="AG38" s="217" ph="1"/>
      <c r="AH38" s="217" ph="1"/>
      <c r="AI38" s="217" ph="1"/>
      <c r="AJ38" s="217" ph="1"/>
      <c r="AK38" s="217" ph="1"/>
      <c r="AL38" s="217" ph="1"/>
      <c r="AM38" s="217" ph="1"/>
      <c r="AN38" s="217" ph="1"/>
      <c r="AO38" s="217" ph="1"/>
      <c r="AP38" s="217" ph="1"/>
      <c r="AQ38" s="217" ph="1"/>
      <c r="AR38" s="217" ph="1"/>
      <c r="AS38" s="217" ph="1"/>
      <c r="AT38" s="217" ph="1"/>
      <c r="AU38" s="217" t="s" ph="1">
        <v>226</v>
      </c>
      <c r="AV38" s="217" ph="1"/>
      <c r="AW38" s="217" ph="1"/>
      <c r="AX38" s="217" ph="1"/>
      <c r="AY38" s="217" ph="1"/>
      <c r="AZ38" s="217" ph="1"/>
      <c r="BA38" s="217" ph="1"/>
      <c r="BB38" s="217" ph="1"/>
      <c r="BC38" s="217" ph="1"/>
      <c r="BD38" s="217" ph="1"/>
      <c r="BE38" s="217" ph="1"/>
      <c r="BF38" s="217" ph="1"/>
      <c r="BG38" s="217" ph="1"/>
    </row>
    <row r="39" spans="1:59" ht="18.75" customHeight="1">
      <c r="A39" s="214" t="s">
        <v>266</v>
      </c>
      <c r="B39" s="214"/>
      <c r="C39" s="214"/>
      <c r="D39" s="214"/>
      <c r="E39" s="214"/>
      <c r="F39" s="214"/>
      <c r="G39" s="213">
        <v>3</v>
      </c>
      <c r="H39" s="213"/>
      <c r="I39" s="213">
        <v>0</v>
      </c>
      <c r="J39" s="213"/>
      <c r="K39" s="213">
        <v>4</v>
      </c>
      <c r="L39" s="213"/>
      <c r="M39" s="296">
        <v>3</v>
      </c>
      <c r="N39" s="297" t="s">
        <v>206</v>
      </c>
      <c r="O39" s="213"/>
      <c r="P39" s="213"/>
      <c r="Q39" s="294" t="s">
        <v>236</v>
      </c>
      <c r="R39" s="298"/>
      <c r="S39" s="298"/>
      <c r="T39" s="298"/>
      <c r="U39" s="298"/>
      <c r="V39" s="295"/>
      <c r="W39" s="213"/>
      <c r="X39" s="213"/>
      <c r="Y39" s="213">
        <f>SUM(G39:X39)</f>
        <v>10</v>
      </c>
      <c r="Z39" s="213"/>
      <c r="AA39" s="213"/>
      <c r="AC39" s="217" t="s" ph="1">
        <v>269</v>
      </c>
      <c r="AD39" s="217" ph="1"/>
      <c r="AE39" s="217" ph="1"/>
      <c r="AF39" s="217" ph="1"/>
      <c r="AG39" s="217" ph="1"/>
      <c r="AH39" s="217" ph="1"/>
      <c r="AI39" s="217" ph="1"/>
      <c r="AJ39" s="217" ph="1"/>
      <c r="AK39" s="217" ph="1"/>
      <c r="AL39" s="217" ph="1"/>
      <c r="AM39" s="217" ph="1"/>
      <c r="AN39" s="217" ph="1"/>
      <c r="AO39" s="217" ph="1"/>
      <c r="AP39" s="217" ph="1"/>
      <c r="AQ39" s="217" ph="1"/>
      <c r="AR39" s="217" ph="1"/>
      <c r="AS39" s="217" ph="1"/>
      <c r="AT39" s="217" ph="1"/>
      <c r="AU39" s="217" t="s" ph="1">
        <v>268</v>
      </c>
      <c r="AV39" s="217" ph="1"/>
      <c r="AW39" s="217" ph="1"/>
      <c r="AX39" s="217" ph="1"/>
      <c r="AY39" s="217" ph="1"/>
      <c r="AZ39" s="217" ph="1"/>
      <c r="BA39" s="217" ph="1"/>
      <c r="BB39" s="217" ph="1"/>
      <c r="BC39" s="217" ph="1"/>
      <c r="BD39" s="217" ph="1"/>
      <c r="BE39" s="217" ph="1"/>
      <c r="BF39" s="217" ph="1"/>
      <c r="BG39" s="217" ph="1"/>
    </row>
    <row r="40" spans="1:59" ht="7.5" customHeight="1"/>
    <row r="41" spans="1:59" ht="18.75" customHeight="1">
      <c r="A41" s="215"/>
      <c r="B41" s="215"/>
      <c r="C41" s="215"/>
      <c r="D41" s="215"/>
      <c r="E41" s="215"/>
      <c r="F41" s="215"/>
      <c r="G41" s="214" t="s">
        <v>13</v>
      </c>
      <c r="H41" s="214"/>
      <c r="I41" s="214"/>
      <c r="J41" s="214"/>
      <c r="K41" s="214"/>
      <c r="L41" s="214"/>
      <c r="M41" s="214"/>
      <c r="N41" s="214"/>
      <c r="O41" s="214"/>
      <c r="P41" s="214"/>
      <c r="Q41" s="214"/>
      <c r="R41" s="214"/>
      <c r="S41" s="214"/>
      <c r="T41" s="214"/>
      <c r="U41" s="214"/>
      <c r="V41" s="214"/>
      <c r="W41" s="214" t="s">
        <v>14</v>
      </c>
      <c r="X41" s="214"/>
      <c r="Y41" s="214"/>
      <c r="Z41" s="214"/>
      <c r="AA41" s="214"/>
      <c r="AB41" s="214"/>
      <c r="AC41" s="214"/>
      <c r="AD41" s="214"/>
      <c r="AE41" s="214"/>
      <c r="AF41" s="214"/>
      <c r="AG41" s="214"/>
      <c r="AH41" s="214"/>
      <c r="AI41" s="214"/>
      <c r="AJ41" s="214" t="s">
        <v>15</v>
      </c>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row>
    <row r="42" spans="1:59" ht="18.75" customHeight="1">
      <c r="A42" s="214" t="str">
        <f>A38</f>
        <v>松本北</v>
      </c>
      <c r="B42" s="214"/>
      <c r="C42" s="214"/>
      <c r="D42" s="214"/>
      <c r="E42" s="214"/>
      <c r="F42" s="214"/>
      <c r="G42" s="217" ph="1"/>
      <c r="H42" s="217" ph="1"/>
      <c r="I42" s="217" ph="1"/>
      <c r="J42" s="217" ph="1"/>
      <c r="K42" s="217" ph="1"/>
      <c r="L42" s="217" ph="1"/>
      <c r="M42" s="217" ph="1"/>
      <c r="N42" s="217" ph="1"/>
      <c r="O42" s="217" ph="1"/>
      <c r="P42" s="217" ph="1"/>
      <c r="Q42" s="217" ph="1"/>
      <c r="R42" s="217" ph="1"/>
      <c r="S42" s="217" ph="1"/>
      <c r="T42" s="217" ph="1"/>
      <c r="U42" s="217" ph="1"/>
      <c r="V42" s="217" ph="1"/>
      <c r="W42" s="217" ph="1"/>
      <c r="X42" s="217" ph="1"/>
      <c r="Y42" s="217" ph="1"/>
      <c r="Z42" s="217" ph="1"/>
      <c r="AA42" s="217" ph="1"/>
      <c r="AB42" s="217" ph="1"/>
      <c r="AC42" s="217" ph="1"/>
      <c r="AD42" s="217" ph="1"/>
      <c r="AE42" s="217" ph="1"/>
      <c r="AF42" s="217" ph="1"/>
      <c r="AG42" s="217" ph="1"/>
      <c r="AH42" s="217" ph="1"/>
      <c r="AI42" s="217" ph="1"/>
      <c r="AJ42" s="217" t="s" ph="1">
        <v>270</v>
      </c>
      <c r="AK42" s="217" ph="1"/>
      <c r="AL42" s="217" ph="1"/>
      <c r="AM42" s="217" ph="1"/>
      <c r="AN42" s="217" ph="1"/>
      <c r="AO42" s="217" ph="1"/>
      <c r="AP42" s="217" ph="1"/>
      <c r="AQ42" s="217" ph="1"/>
      <c r="AR42" s="217" ph="1"/>
      <c r="AS42" s="217" ph="1"/>
      <c r="AT42" s="217" ph="1"/>
      <c r="AU42" s="217" ph="1"/>
      <c r="AV42" s="217" ph="1"/>
      <c r="AW42" s="217" ph="1"/>
      <c r="AX42" s="217" ph="1"/>
      <c r="AY42" s="217" ph="1"/>
      <c r="AZ42" s="217" ph="1"/>
      <c r="BA42" s="217" ph="1"/>
      <c r="BB42" s="217" ph="1"/>
      <c r="BC42" s="217" ph="1"/>
      <c r="BD42" s="217" ph="1"/>
      <c r="BE42" s="217" ph="1"/>
      <c r="BF42" s="217" ph="1"/>
      <c r="BG42" s="217" ph="1"/>
    </row>
    <row r="43" spans="1:59" ht="18.75" customHeight="1">
      <c r="A43" s="214" t="str">
        <f>A39</f>
        <v>波田</v>
      </c>
      <c r="B43" s="214"/>
      <c r="C43" s="214"/>
      <c r="D43" s="214"/>
      <c r="E43" s="214"/>
      <c r="F43" s="214"/>
      <c r="G43" s="217" t="s" ph="1">
        <v>271</v>
      </c>
      <c r="H43" s="217" ph="1"/>
      <c r="I43" s="217" ph="1"/>
      <c r="J43" s="217" ph="1"/>
      <c r="K43" s="217" ph="1"/>
      <c r="L43" s="217" ph="1"/>
      <c r="M43" s="217" ph="1"/>
      <c r="N43" s="217" ph="1"/>
      <c r="O43" s="217" ph="1"/>
      <c r="P43" s="217" ph="1"/>
      <c r="Q43" s="217" ph="1"/>
      <c r="R43" s="217" ph="1"/>
      <c r="S43" s="217" ph="1"/>
      <c r="T43" s="217" ph="1"/>
      <c r="U43" s="217" ph="1"/>
      <c r="V43" s="217" ph="1"/>
      <c r="W43" s="217" t="s" ph="1">
        <v>272</v>
      </c>
      <c r="X43" s="217" ph="1"/>
      <c r="Y43" s="217" ph="1"/>
      <c r="Z43" s="217" ph="1"/>
      <c r="AA43" s="217" ph="1"/>
      <c r="AB43" s="217" ph="1"/>
      <c r="AC43" s="217" ph="1"/>
      <c r="AD43" s="217" ph="1"/>
      <c r="AE43" s="217" ph="1"/>
      <c r="AF43" s="217" ph="1"/>
      <c r="AG43" s="217" ph="1"/>
      <c r="AH43" s="217" ph="1"/>
      <c r="AI43" s="217" ph="1"/>
      <c r="AJ43" s="217" t="s" ph="1">
        <v>273</v>
      </c>
      <c r="AK43" s="217" ph="1"/>
      <c r="AL43" s="217" ph="1"/>
      <c r="AM43" s="217" ph="1"/>
      <c r="AN43" s="217" ph="1"/>
      <c r="AO43" s="217" ph="1"/>
      <c r="AP43" s="217" ph="1"/>
      <c r="AQ43" s="217" ph="1"/>
      <c r="AR43" s="217" ph="1"/>
      <c r="AS43" s="217" ph="1"/>
      <c r="AT43" s="217" ph="1"/>
      <c r="AU43" s="217" ph="1"/>
      <c r="AV43" s="217" ph="1"/>
      <c r="AW43" s="217" ph="1"/>
      <c r="AX43" s="217" ph="1"/>
      <c r="AY43" s="217" ph="1"/>
      <c r="AZ43" s="217" ph="1"/>
      <c r="BA43" s="217" ph="1"/>
      <c r="BB43" s="217" ph="1"/>
      <c r="BC43" s="217" ph="1"/>
      <c r="BD43" s="217" ph="1"/>
      <c r="BE43" s="217" ph="1"/>
      <c r="BF43" s="217" ph="1"/>
      <c r="BG43" s="217" ph="1"/>
    </row>
    <row r="45" spans="1:59" ht="18.75" customHeight="1">
      <c r="A45" s="216" t="s">
        <v>181</v>
      </c>
      <c r="B45" s="216"/>
      <c r="C45" s="216"/>
      <c r="D45" s="216"/>
      <c r="E45" s="216"/>
      <c r="F45" s="216"/>
      <c r="G45" s="222" t="s">
        <v>25</v>
      </c>
      <c r="H45" s="222"/>
      <c r="I45" s="222"/>
      <c r="J45" s="222"/>
      <c r="K45" s="222"/>
      <c r="L45" s="222"/>
      <c r="M45" s="222" t="s">
        <v>26</v>
      </c>
      <c r="N45" s="222"/>
      <c r="O45" s="222"/>
      <c r="P45" s="222"/>
      <c r="Q45" s="222"/>
      <c r="R45" s="222"/>
      <c r="V45" s="218" t="s">
        <v>12</v>
      </c>
      <c r="W45" s="218"/>
      <c r="X45" s="218"/>
      <c r="Y45" s="218"/>
      <c r="Z45" s="218"/>
      <c r="AA45" s="218"/>
      <c r="AB45" s="219"/>
      <c r="AC45" s="219"/>
      <c r="AD45" s="1" t="s">
        <v>10</v>
      </c>
      <c r="AE45" s="218"/>
      <c r="AF45" s="218"/>
      <c r="AG45" s="1" t="s">
        <v>7</v>
      </c>
      <c r="AI45" s="218" t="s">
        <v>11</v>
      </c>
      <c r="AJ45" s="218"/>
      <c r="AK45" s="218"/>
      <c r="AL45" s="218"/>
      <c r="AM45" s="218"/>
      <c r="AN45" s="218"/>
      <c r="AO45" s="218"/>
      <c r="AP45" s="218"/>
      <c r="AQ45" s="1" t="s">
        <v>10</v>
      </c>
      <c r="AR45" s="218"/>
      <c r="AS45" s="218"/>
      <c r="AT45" s="1" t="s">
        <v>7</v>
      </c>
      <c r="AV45" s="218" t="s">
        <v>9</v>
      </c>
      <c r="AW45" s="218"/>
      <c r="AX45" s="218"/>
      <c r="AY45" s="218"/>
      <c r="AZ45" s="218"/>
      <c r="BA45" s="218"/>
      <c r="BB45" s="218" t="s">
        <v>8</v>
      </c>
      <c r="BC45" s="218"/>
      <c r="BD45" s="220"/>
      <c r="BE45" s="220"/>
      <c r="BF45" s="221" t="s">
        <v>7</v>
      </c>
      <c r="BG45" s="221"/>
    </row>
    <row r="46" spans="1:59" ht="18.75" customHeight="1">
      <c r="A46" s="215"/>
      <c r="B46" s="215"/>
      <c r="C46" s="215"/>
      <c r="D46" s="215"/>
      <c r="E46" s="215"/>
      <c r="F46" s="215"/>
      <c r="G46" s="213">
        <v>1</v>
      </c>
      <c r="H46" s="213"/>
      <c r="I46" s="213">
        <v>2</v>
      </c>
      <c r="J46" s="213"/>
      <c r="K46" s="213">
        <v>3</v>
      </c>
      <c r="L46" s="213"/>
      <c r="M46" s="213">
        <v>4</v>
      </c>
      <c r="N46" s="213"/>
      <c r="O46" s="213">
        <v>5</v>
      </c>
      <c r="P46" s="213"/>
      <c r="Q46" s="213">
        <v>6</v>
      </c>
      <c r="R46" s="213"/>
      <c r="S46" s="213">
        <v>7</v>
      </c>
      <c r="T46" s="213"/>
      <c r="U46" s="213">
        <v>8</v>
      </c>
      <c r="V46" s="213"/>
      <c r="W46" s="213">
        <v>9</v>
      </c>
      <c r="X46" s="213"/>
      <c r="Y46" s="214" t="s">
        <v>4</v>
      </c>
      <c r="Z46" s="214"/>
      <c r="AA46" s="214"/>
      <c r="AC46" s="214" t="s">
        <v>6</v>
      </c>
      <c r="AD46" s="214"/>
      <c r="AE46" s="214"/>
      <c r="AF46" s="214"/>
      <c r="AG46" s="214"/>
      <c r="AH46" s="214"/>
      <c r="AI46" s="214"/>
      <c r="AJ46" s="214"/>
      <c r="AK46" s="214"/>
      <c r="AL46" s="214"/>
      <c r="AM46" s="214"/>
      <c r="AN46" s="214"/>
      <c r="AO46" s="214"/>
      <c r="AP46" s="214"/>
      <c r="AQ46" s="214"/>
      <c r="AR46" s="214"/>
      <c r="AS46" s="214"/>
      <c r="AT46" s="214"/>
      <c r="AU46" s="214" t="s">
        <v>5</v>
      </c>
      <c r="AV46" s="214"/>
      <c r="AW46" s="214"/>
      <c r="AX46" s="214"/>
      <c r="AY46" s="214"/>
      <c r="AZ46" s="214"/>
      <c r="BA46" s="214"/>
      <c r="BB46" s="214"/>
      <c r="BC46" s="214"/>
      <c r="BD46" s="214"/>
      <c r="BE46" s="214"/>
      <c r="BF46" s="214"/>
      <c r="BG46" s="214"/>
    </row>
    <row r="47" spans="1:59" ht="18.75" customHeight="1">
      <c r="A47" s="214"/>
      <c r="B47" s="214"/>
      <c r="C47" s="214"/>
      <c r="D47" s="214"/>
      <c r="E47" s="214"/>
      <c r="F47" s="214"/>
      <c r="G47" s="213"/>
      <c r="H47" s="213"/>
      <c r="I47" s="213"/>
      <c r="J47" s="213"/>
      <c r="K47" s="213"/>
      <c r="L47" s="213"/>
      <c r="M47" s="213"/>
      <c r="N47" s="213"/>
      <c r="O47" s="213"/>
      <c r="P47" s="213"/>
      <c r="Q47" s="213"/>
      <c r="R47" s="213"/>
      <c r="S47" s="213"/>
      <c r="T47" s="213"/>
      <c r="U47" s="213"/>
      <c r="V47" s="213"/>
      <c r="W47" s="213"/>
      <c r="X47" s="213"/>
      <c r="Y47" s="213">
        <f>SUM(G47:X47)</f>
        <v>0</v>
      </c>
      <c r="Z47" s="213"/>
      <c r="AA47" s="213"/>
      <c r="AC47" s="217" ph="1"/>
      <c r="AD47" s="217" ph="1"/>
      <c r="AE47" s="217" ph="1"/>
      <c r="AF47" s="217" ph="1"/>
      <c r="AG47" s="217" ph="1"/>
      <c r="AH47" s="217" ph="1"/>
      <c r="AI47" s="217" ph="1"/>
      <c r="AJ47" s="217" ph="1"/>
      <c r="AK47" s="217" ph="1"/>
      <c r="AL47" s="217" ph="1"/>
      <c r="AM47" s="217" ph="1"/>
      <c r="AN47" s="217" ph="1"/>
      <c r="AO47" s="217" ph="1"/>
      <c r="AP47" s="217" ph="1"/>
      <c r="AQ47" s="217" ph="1"/>
      <c r="AR47" s="217" ph="1"/>
      <c r="AS47" s="217" ph="1"/>
      <c r="AT47" s="217" ph="1"/>
      <c r="AU47" s="217" ph="1"/>
      <c r="AV47" s="217" ph="1"/>
      <c r="AW47" s="217" ph="1"/>
      <c r="AX47" s="217" ph="1"/>
      <c r="AY47" s="217" ph="1"/>
      <c r="AZ47" s="217" ph="1"/>
      <c r="BA47" s="217" ph="1"/>
      <c r="BB47" s="217" ph="1"/>
      <c r="BC47" s="217" ph="1"/>
      <c r="BD47" s="217" ph="1"/>
      <c r="BE47" s="217" ph="1"/>
      <c r="BF47" s="217" ph="1"/>
      <c r="BG47" s="217" ph="1"/>
    </row>
    <row r="48" spans="1:59" ht="18.75" customHeight="1">
      <c r="A48" s="214"/>
      <c r="B48" s="214"/>
      <c r="C48" s="214"/>
      <c r="D48" s="214"/>
      <c r="E48" s="214"/>
      <c r="F48" s="214"/>
      <c r="G48" s="213"/>
      <c r="H48" s="213"/>
      <c r="I48" s="213"/>
      <c r="J48" s="213"/>
      <c r="K48" s="213"/>
      <c r="L48" s="213"/>
      <c r="M48" s="213"/>
      <c r="N48" s="213"/>
      <c r="O48" s="213"/>
      <c r="P48" s="213"/>
      <c r="Q48" s="213"/>
      <c r="R48" s="213"/>
      <c r="S48" s="213"/>
      <c r="T48" s="213"/>
      <c r="U48" s="213"/>
      <c r="V48" s="213"/>
      <c r="W48" s="213"/>
      <c r="X48" s="213"/>
      <c r="Y48" s="213">
        <f>SUM(G48:X48)</f>
        <v>0</v>
      </c>
      <c r="Z48" s="213"/>
      <c r="AA48" s="213"/>
      <c r="AC48" s="217" ph="1"/>
      <c r="AD48" s="217" ph="1"/>
      <c r="AE48" s="217" ph="1"/>
      <c r="AF48" s="217" ph="1"/>
      <c r="AG48" s="217" ph="1"/>
      <c r="AH48" s="217" ph="1"/>
      <c r="AI48" s="217" ph="1"/>
      <c r="AJ48" s="217" ph="1"/>
      <c r="AK48" s="217" ph="1"/>
      <c r="AL48" s="217" ph="1"/>
      <c r="AM48" s="217" ph="1"/>
      <c r="AN48" s="217" ph="1"/>
      <c r="AO48" s="217" ph="1"/>
      <c r="AP48" s="217" ph="1"/>
      <c r="AQ48" s="217" ph="1"/>
      <c r="AR48" s="217" ph="1"/>
      <c r="AS48" s="217" ph="1"/>
      <c r="AT48" s="217" ph="1"/>
      <c r="AU48" s="217" ph="1"/>
      <c r="AV48" s="217" ph="1"/>
      <c r="AW48" s="217" ph="1"/>
      <c r="AX48" s="217" ph="1"/>
      <c r="AY48" s="217" ph="1"/>
      <c r="AZ48" s="217" ph="1"/>
      <c r="BA48" s="217" ph="1"/>
      <c r="BB48" s="217" ph="1"/>
      <c r="BC48" s="217" ph="1"/>
      <c r="BD48" s="217" ph="1"/>
      <c r="BE48" s="217" ph="1"/>
      <c r="BF48" s="217" ph="1"/>
      <c r="BG48" s="217" ph="1"/>
    </row>
    <row r="49" spans="1:59" ht="7.5" customHeight="1"/>
    <row r="50" spans="1:59" ht="18.75" customHeight="1">
      <c r="A50" s="215"/>
      <c r="B50" s="215"/>
      <c r="C50" s="215"/>
      <c r="D50" s="215"/>
      <c r="E50" s="215"/>
      <c r="F50" s="215"/>
      <c r="G50" s="214" t="s">
        <v>13</v>
      </c>
      <c r="H50" s="214"/>
      <c r="I50" s="214"/>
      <c r="J50" s="214"/>
      <c r="K50" s="214"/>
      <c r="L50" s="214"/>
      <c r="M50" s="214"/>
      <c r="N50" s="214"/>
      <c r="O50" s="214"/>
      <c r="P50" s="214"/>
      <c r="Q50" s="214"/>
      <c r="R50" s="214"/>
      <c r="S50" s="214"/>
      <c r="T50" s="214"/>
      <c r="U50" s="214"/>
      <c r="V50" s="214"/>
      <c r="W50" s="214" t="s">
        <v>14</v>
      </c>
      <c r="X50" s="214"/>
      <c r="Y50" s="214"/>
      <c r="Z50" s="214"/>
      <c r="AA50" s="214"/>
      <c r="AB50" s="214"/>
      <c r="AC50" s="214"/>
      <c r="AD50" s="214"/>
      <c r="AE50" s="214"/>
      <c r="AF50" s="214"/>
      <c r="AG50" s="214"/>
      <c r="AH50" s="214"/>
      <c r="AI50" s="214"/>
      <c r="AJ50" s="214" t="s">
        <v>15</v>
      </c>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row>
    <row r="51" spans="1:59" ht="18.75" customHeight="1">
      <c r="A51" s="214">
        <f>A47</f>
        <v>0</v>
      </c>
      <c r="B51" s="214"/>
      <c r="C51" s="214"/>
      <c r="D51" s="214"/>
      <c r="E51" s="214"/>
      <c r="F51" s="214"/>
      <c r="G51" s="217" ph="1"/>
      <c r="H51" s="217" ph="1"/>
      <c r="I51" s="217" ph="1"/>
      <c r="J51" s="217" ph="1"/>
      <c r="K51" s="217" ph="1"/>
      <c r="L51" s="217" ph="1"/>
      <c r="M51" s="217" ph="1"/>
      <c r="N51" s="217" ph="1"/>
      <c r="O51" s="217" ph="1"/>
      <c r="P51" s="217" ph="1"/>
      <c r="Q51" s="217" ph="1"/>
      <c r="R51" s="217" ph="1"/>
      <c r="S51" s="217" ph="1"/>
      <c r="T51" s="217" ph="1"/>
      <c r="U51" s="217" ph="1"/>
      <c r="V51" s="217" ph="1"/>
      <c r="W51" s="217" ph="1"/>
      <c r="X51" s="217" ph="1"/>
      <c r="Y51" s="217" ph="1"/>
      <c r="Z51" s="217" ph="1"/>
      <c r="AA51" s="217" ph="1"/>
      <c r="AB51" s="217" ph="1"/>
      <c r="AC51" s="217" ph="1"/>
      <c r="AD51" s="217" ph="1"/>
      <c r="AE51" s="217" ph="1"/>
      <c r="AF51" s="217" ph="1"/>
      <c r="AG51" s="217" ph="1"/>
      <c r="AH51" s="217" ph="1"/>
      <c r="AI51" s="217" ph="1"/>
      <c r="AJ51" s="217" ph="1"/>
      <c r="AK51" s="217" ph="1"/>
      <c r="AL51" s="217" ph="1"/>
      <c r="AM51" s="217" ph="1"/>
      <c r="AN51" s="217" ph="1"/>
      <c r="AO51" s="217" ph="1"/>
      <c r="AP51" s="217" ph="1"/>
      <c r="AQ51" s="217" ph="1"/>
      <c r="AR51" s="217" ph="1"/>
      <c r="AS51" s="217" ph="1"/>
      <c r="AT51" s="217" ph="1"/>
      <c r="AU51" s="217" ph="1"/>
      <c r="AV51" s="217" ph="1"/>
      <c r="AW51" s="217" ph="1"/>
      <c r="AX51" s="217" ph="1"/>
      <c r="AY51" s="217" ph="1"/>
      <c r="AZ51" s="217" ph="1"/>
      <c r="BA51" s="217" ph="1"/>
      <c r="BB51" s="217" ph="1"/>
      <c r="BC51" s="217" ph="1"/>
      <c r="BD51" s="217" ph="1"/>
      <c r="BE51" s="217" ph="1"/>
      <c r="BF51" s="217" ph="1"/>
      <c r="BG51" s="217" ph="1"/>
    </row>
    <row r="52" spans="1:59" ht="18.75" customHeight="1">
      <c r="A52" s="214">
        <f>A48</f>
        <v>0</v>
      </c>
      <c r="B52" s="214"/>
      <c r="C52" s="214"/>
      <c r="D52" s="214"/>
      <c r="E52" s="214"/>
      <c r="F52" s="214"/>
      <c r="G52" s="217" ph="1"/>
      <c r="H52" s="217" ph="1"/>
      <c r="I52" s="217" ph="1"/>
      <c r="J52" s="217" ph="1"/>
      <c r="K52" s="217" ph="1"/>
      <c r="L52" s="217" ph="1"/>
      <c r="M52" s="217" ph="1"/>
      <c r="N52" s="217" ph="1"/>
      <c r="O52" s="217" ph="1"/>
      <c r="P52" s="217" ph="1"/>
      <c r="Q52" s="217" ph="1"/>
      <c r="R52" s="217" ph="1"/>
      <c r="S52" s="217" ph="1"/>
      <c r="T52" s="217" ph="1"/>
      <c r="U52" s="217" ph="1"/>
      <c r="V52" s="217" ph="1"/>
      <c r="W52" s="217" ph="1"/>
      <c r="X52" s="217" ph="1"/>
      <c r="Y52" s="217" ph="1"/>
      <c r="Z52" s="217" ph="1"/>
      <c r="AA52" s="217" ph="1"/>
      <c r="AB52" s="217" ph="1"/>
      <c r="AC52" s="217" ph="1"/>
      <c r="AD52" s="217" ph="1"/>
      <c r="AE52" s="217" ph="1"/>
      <c r="AF52" s="217" ph="1"/>
      <c r="AG52" s="217" ph="1"/>
      <c r="AH52" s="217" ph="1"/>
      <c r="AI52" s="217" ph="1"/>
      <c r="AJ52" s="217" ph="1"/>
      <c r="AK52" s="217" ph="1"/>
      <c r="AL52" s="217" ph="1"/>
      <c r="AM52" s="217" ph="1"/>
      <c r="AN52" s="217" ph="1"/>
      <c r="AO52" s="217" ph="1"/>
      <c r="AP52" s="217" ph="1"/>
      <c r="AQ52" s="217" ph="1"/>
      <c r="AR52" s="217" ph="1"/>
      <c r="AS52" s="217" ph="1"/>
      <c r="AT52" s="217" ph="1"/>
      <c r="AU52" s="217" ph="1"/>
      <c r="AV52" s="217" ph="1"/>
      <c r="AW52" s="217" ph="1"/>
      <c r="AX52" s="217" ph="1"/>
      <c r="AY52" s="217" ph="1"/>
      <c r="AZ52" s="217" ph="1"/>
      <c r="BA52" s="217" ph="1"/>
      <c r="BB52" s="217" ph="1"/>
      <c r="BC52" s="217" ph="1"/>
      <c r="BD52" s="217" ph="1"/>
      <c r="BE52" s="217" ph="1"/>
      <c r="BF52" s="217" ph="1"/>
      <c r="BG52" s="217" ph="1"/>
    </row>
    <row r="54" spans="1:59" ht="18.75" customHeight="1">
      <c r="A54" s="216" t="s">
        <v>24</v>
      </c>
      <c r="B54" s="216"/>
      <c r="C54" s="216"/>
      <c r="D54" s="216"/>
      <c r="E54" s="216"/>
      <c r="F54" s="216"/>
      <c r="G54" s="222" t="s">
        <v>25</v>
      </c>
      <c r="H54" s="222"/>
      <c r="I54" s="222"/>
      <c r="J54" s="222"/>
      <c r="K54" s="222"/>
      <c r="L54" s="222"/>
      <c r="M54" s="222" t="s">
        <v>26</v>
      </c>
      <c r="N54" s="222"/>
      <c r="O54" s="222"/>
      <c r="P54" s="222"/>
      <c r="Q54" s="222"/>
      <c r="R54" s="222"/>
      <c r="V54" s="218" t="s">
        <v>12</v>
      </c>
      <c r="W54" s="218"/>
      <c r="X54" s="218"/>
      <c r="Y54" s="218"/>
      <c r="Z54" s="218"/>
      <c r="AA54" s="218"/>
      <c r="AB54" s="219"/>
      <c r="AC54" s="219"/>
      <c r="AD54" s="1" t="s">
        <v>10</v>
      </c>
      <c r="AE54" s="218"/>
      <c r="AF54" s="218"/>
      <c r="AG54" s="1" t="s">
        <v>7</v>
      </c>
      <c r="AI54" s="218" t="s">
        <v>11</v>
      </c>
      <c r="AJ54" s="218"/>
      <c r="AK54" s="218"/>
      <c r="AL54" s="218"/>
      <c r="AM54" s="218"/>
      <c r="AN54" s="218"/>
      <c r="AO54" s="218"/>
      <c r="AP54" s="218"/>
      <c r="AQ54" s="1" t="s">
        <v>10</v>
      </c>
      <c r="AR54" s="218"/>
      <c r="AS54" s="218"/>
      <c r="AT54" s="1" t="s">
        <v>7</v>
      </c>
      <c r="AV54" s="218" t="s">
        <v>9</v>
      </c>
      <c r="AW54" s="218"/>
      <c r="AX54" s="218"/>
      <c r="AY54" s="218"/>
      <c r="AZ54" s="218"/>
      <c r="BA54" s="218"/>
      <c r="BB54" s="218" t="s">
        <v>8</v>
      </c>
      <c r="BC54" s="218"/>
      <c r="BD54" s="220"/>
      <c r="BE54" s="220"/>
      <c r="BF54" s="221" t="s">
        <v>7</v>
      </c>
      <c r="BG54" s="221"/>
    </row>
    <row r="55" spans="1:59" ht="18.75" customHeight="1">
      <c r="A55" s="215"/>
      <c r="B55" s="215"/>
      <c r="C55" s="215"/>
      <c r="D55" s="215"/>
      <c r="E55" s="215"/>
      <c r="F55" s="215"/>
      <c r="G55" s="213">
        <v>1</v>
      </c>
      <c r="H55" s="213"/>
      <c r="I55" s="213">
        <v>2</v>
      </c>
      <c r="J55" s="213"/>
      <c r="K55" s="213">
        <v>3</v>
      </c>
      <c r="L55" s="213"/>
      <c r="M55" s="213">
        <v>4</v>
      </c>
      <c r="N55" s="213"/>
      <c r="O55" s="213">
        <v>5</v>
      </c>
      <c r="P55" s="213"/>
      <c r="Q55" s="213">
        <v>6</v>
      </c>
      <c r="R55" s="213"/>
      <c r="S55" s="213">
        <v>7</v>
      </c>
      <c r="T55" s="213"/>
      <c r="U55" s="213">
        <v>8</v>
      </c>
      <c r="V55" s="213"/>
      <c r="W55" s="213">
        <v>9</v>
      </c>
      <c r="X55" s="213"/>
      <c r="Y55" s="214" t="s">
        <v>4</v>
      </c>
      <c r="Z55" s="214"/>
      <c r="AA55" s="214"/>
      <c r="AC55" s="214" t="s">
        <v>6</v>
      </c>
      <c r="AD55" s="214"/>
      <c r="AE55" s="214"/>
      <c r="AF55" s="214"/>
      <c r="AG55" s="214"/>
      <c r="AH55" s="214"/>
      <c r="AI55" s="214"/>
      <c r="AJ55" s="214"/>
      <c r="AK55" s="214"/>
      <c r="AL55" s="214"/>
      <c r="AM55" s="214"/>
      <c r="AN55" s="214"/>
      <c r="AO55" s="214"/>
      <c r="AP55" s="214"/>
      <c r="AQ55" s="214"/>
      <c r="AR55" s="214"/>
      <c r="AS55" s="214"/>
      <c r="AT55" s="214"/>
      <c r="AU55" s="214" t="s">
        <v>5</v>
      </c>
      <c r="AV55" s="214"/>
      <c r="AW55" s="214"/>
      <c r="AX55" s="214"/>
      <c r="AY55" s="214"/>
      <c r="AZ55" s="214"/>
      <c r="BA55" s="214"/>
      <c r="BB55" s="214"/>
      <c r="BC55" s="214"/>
      <c r="BD55" s="214"/>
      <c r="BE55" s="214"/>
      <c r="BF55" s="214"/>
      <c r="BG55" s="214"/>
    </row>
    <row r="56" spans="1:59" ht="18.75" customHeight="1">
      <c r="A56" s="214"/>
      <c r="B56" s="214"/>
      <c r="C56" s="214"/>
      <c r="D56" s="214"/>
      <c r="E56" s="214"/>
      <c r="F56" s="214"/>
      <c r="G56" s="213"/>
      <c r="H56" s="213"/>
      <c r="I56" s="213"/>
      <c r="J56" s="213"/>
      <c r="K56" s="213"/>
      <c r="L56" s="213"/>
      <c r="M56" s="213"/>
      <c r="N56" s="213"/>
      <c r="O56" s="213"/>
      <c r="P56" s="213"/>
      <c r="Q56" s="213"/>
      <c r="R56" s="213"/>
      <c r="S56" s="213"/>
      <c r="T56" s="213"/>
      <c r="U56" s="213"/>
      <c r="V56" s="213"/>
      <c r="W56" s="213"/>
      <c r="X56" s="213"/>
      <c r="Y56" s="213">
        <f>SUM(G56:X56)</f>
        <v>0</v>
      </c>
      <c r="Z56" s="213"/>
      <c r="AA56" s="213"/>
      <c r="AC56" s="217" ph="1"/>
      <c r="AD56" s="217" ph="1"/>
      <c r="AE56" s="217" ph="1"/>
      <c r="AF56" s="217" ph="1"/>
      <c r="AG56" s="217" ph="1"/>
      <c r="AH56" s="217" ph="1"/>
      <c r="AI56" s="217" ph="1"/>
      <c r="AJ56" s="217" ph="1"/>
      <c r="AK56" s="217" ph="1"/>
      <c r="AL56" s="217" ph="1"/>
      <c r="AM56" s="217" ph="1"/>
      <c r="AN56" s="217" ph="1"/>
      <c r="AO56" s="217" ph="1"/>
      <c r="AP56" s="217" ph="1"/>
      <c r="AQ56" s="217" ph="1"/>
      <c r="AR56" s="217" ph="1"/>
      <c r="AS56" s="217" ph="1"/>
      <c r="AT56" s="217" ph="1"/>
      <c r="AU56" s="217" ph="1"/>
      <c r="AV56" s="217" ph="1"/>
      <c r="AW56" s="217" ph="1"/>
      <c r="AX56" s="217" ph="1"/>
      <c r="AY56" s="217" ph="1"/>
      <c r="AZ56" s="217" ph="1"/>
      <c r="BA56" s="217" ph="1"/>
      <c r="BB56" s="217" ph="1"/>
      <c r="BC56" s="217" ph="1"/>
      <c r="BD56" s="217" ph="1"/>
      <c r="BE56" s="217" ph="1"/>
      <c r="BF56" s="217" ph="1"/>
      <c r="BG56" s="217" ph="1"/>
    </row>
    <row r="57" spans="1:59" ht="18.75" customHeight="1">
      <c r="A57" s="214"/>
      <c r="B57" s="214"/>
      <c r="C57" s="214"/>
      <c r="D57" s="214"/>
      <c r="E57" s="214"/>
      <c r="F57" s="214"/>
      <c r="G57" s="213"/>
      <c r="H57" s="213"/>
      <c r="I57" s="213"/>
      <c r="J57" s="213"/>
      <c r="K57" s="213"/>
      <c r="L57" s="213"/>
      <c r="M57" s="213"/>
      <c r="N57" s="213"/>
      <c r="O57" s="213"/>
      <c r="P57" s="213"/>
      <c r="Q57" s="213"/>
      <c r="R57" s="213"/>
      <c r="S57" s="213"/>
      <c r="T57" s="213"/>
      <c r="U57" s="213"/>
      <c r="V57" s="213"/>
      <c r="W57" s="213"/>
      <c r="X57" s="213"/>
      <c r="Y57" s="213">
        <f>SUM(G57:X57)</f>
        <v>0</v>
      </c>
      <c r="Z57" s="213"/>
      <c r="AA57" s="213"/>
      <c r="AC57" s="217" ph="1"/>
      <c r="AD57" s="217" ph="1"/>
      <c r="AE57" s="217" ph="1"/>
      <c r="AF57" s="217" ph="1"/>
      <c r="AG57" s="217" ph="1"/>
      <c r="AH57" s="217" ph="1"/>
      <c r="AI57" s="217" ph="1"/>
      <c r="AJ57" s="217" ph="1"/>
      <c r="AK57" s="217" ph="1"/>
      <c r="AL57" s="217" ph="1"/>
      <c r="AM57" s="217" ph="1"/>
      <c r="AN57" s="217" ph="1"/>
      <c r="AO57" s="217" ph="1"/>
      <c r="AP57" s="217" ph="1"/>
      <c r="AQ57" s="217" ph="1"/>
      <c r="AR57" s="217" ph="1"/>
      <c r="AS57" s="217" ph="1"/>
      <c r="AT57" s="217" ph="1"/>
      <c r="AU57" s="217" ph="1"/>
      <c r="AV57" s="217" ph="1"/>
      <c r="AW57" s="217" ph="1"/>
      <c r="AX57" s="217" ph="1"/>
      <c r="AY57" s="217" ph="1"/>
      <c r="AZ57" s="217" ph="1"/>
      <c r="BA57" s="217" ph="1"/>
      <c r="BB57" s="217" ph="1"/>
      <c r="BC57" s="217" ph="1"/>
      <c r="BD57" s="217" ph="1"/>
      <c r="BE57" s="217" ph="1"/>
      <c r="BF57" s="217" ph="1"/>
      <c r="BG57" s="217" ph="1"/>
    </row>
    <row r="58" spans="1:59" ht="7.5" customHeight="1"/>
    <row r="59" spans="1:59" ht="18.75" customHeight="1">
      <c r="A59" s="215"/>
      <c r="B59" s="215"/>
      <c r="C59" s="215"/>
      <c r="D59" s="215"/>
      <c r="E59" s="215"/>
      <c r="F59" s="215"/>
      <c r="G59" s="214" t="s">
        <v>13</v>
      </c>
      <c r="H59" s="214"/>
      <c r="I59" s="214"/>
      <c r="J59" s="214"/>
      <c r="K59" s="214"/>
      <c r="L59" s="214"/>
      <c r="M59" s="214"/>
      <c r="N59" s="214"/>
      <c r="O59" s="214"/>
      <c r="P59" s="214"/>
      <c r="Q59" s="214"/>
      <c r="R59" s="214"/>
      <c r="S59" s="214"/>
      <c r="T59" s="214"/>
      <c r="U59" s="214"/>
      <c r="V59" s="214"/>
      <c r="W59" s="214" t="s">
        <v>14</v>
      </c>
      <c r="X59" s="214"/>
      <c r="Y59" s="214"/>
      <c r="Z59" s="214"/>
      <c r="AA59" s="214"/>
      <c r="AB59" s="214"/>
      <c r="AC59" s="214"/>
      <c r="AD59" s="214"/>
      <c r="AE59" s="214"/>
      <c r="AF59" s="214"/>
      <c r="AG59" s="214"/>
      <c r="AH59" s="214"/>
      <c r="AI59" s="214"/>
      <c r="AJ59" s="214" t="s">
        <v>15</v>
      </c>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row>
    <row r="60" spans="1:59" ht="18.75" customHeight="1">
      <c r="A60" s="214">
        <f>A56</f>
        <v>0</v>
      </c>
      <c r="B60" s="214"/>
      <c r="C60" s="214"/>
      <c r="D60" s="214"/>
      <c r="E60" s="214"/>
      <c r="F60" s="214"/>
      <c r="G60" s="217" ph="1"/>
      <c r="H60" s="217" ph="1"/>
      <c r="I60" s="217" ph="1"/>
      <c r="J60" s="217" ph="1"/>
      <c r="K60" s="217" ph="1"/>
      <c r="L60" s="217" ph="1"/>
      <c r="M60" s="217" ph="1"/>
      <c r="N60" s="217" ph="1"/>
      <c r="O60" s="217" ph="1"/>
      <c r="P60" s="217" ph="1"/>
      <c r="Q60" s="217" ph="1"/>
      <c r="R60" s="217" ph="1"/>
      <c r="S60" s="217" ph="1"/>
      <c r="T60" s="217" ph="1"/>
      <c r="U60" s="217" ph="1"/>
      <c r="V60" s="217" ph="1"/>
      <c r="W60" s="217" ph="1"/>
      <c r="X60" s="217" ph="1"/>
      <c r="Y60" s="217" ph="1"/>
      <c r="Z60" s="217" ph="1"/>
      <c r="AA60" s="217" ph="1"/>
      <c r="AB60" s="217" ph="1"/>
      <c r="AC60" s="217" ph="1"/>
      <c r="AD60" s="217" ph="1"/>
      <c r="AE60" s="217" ph="1"/>
      <c r="AF60" s="217" ph="1"/>
      <c r="AG60" s="217" ph="1"/>
      <c r="AH60" s="217" ph="1"/>
      <c r="AI60" s="217" ph="1"/>
      <c r="AJ60" s="217" ph="1"/>
      <c r="AK60" s="217" ph="1"/>
      <c r="AL60" s="217" ph="1"/>
      <c r="AM60" s="217" ph="1"/>
      <c r="AN60" s="217" ph="1"/>
      <c r="AO60" s="217" ph="1"/>
      <c r="AP60" s="217" ph="1"/>
      <c r="AQ60" s="217" ph="1"/>
      <c r="AR60" s="217" ph="1"/>
      <c r="AS60" s="217" ph="1"/>
      <c r="AT60" s="217" ph="1"/>
      <c r="AU60" s="217" ph="1"/>
      <c r="AV60" s="217" ph="1"/>
      <c r="AW60" s="217" ph="1"/>
      <c r="AX60" s="217" ph="1"/>
      <c r="AY60" s="217" ph="1"/>
      <c r="AZ60" s="217" ph="1"/>
      <c r="BA60" s="217" ph="1"/>
      <c r="BB60" s="217" ph="1"/>
      <c r="BC60" s="217" ph="1"/>
      <c r="BD60" s="217" ph="1"/>
      <c r="BE60" s="217" ph="1"/>
      <c r="BF60" s="217" ph="1"/>
      <c r="BG60" s="217" ph="1"/>
    </row>
    <row r="61" spans="1:59" ht="18.75" customHeight="1">
      <c r="A61" s="214">
        <f>A57</f>
        <v>0</v>
      </c>
      <c r="B61" s="214"/>
      <c r="C61" s="214"/>
      <c r="D61" s="214"/>
      <c r="E61" s="214"/>
      <c r="F61" s="214"/>
      <c r="G61" s="217" ph="1"/>
      <c r="H61" s="217" ph="1"/>
      <c r="I61" s="217" ph="1"/>
      <c r="J61" s="217" ph="1"/>
      <c r="K61" s="217" ph="1"/>
      <c r="L61" s="217" ph="1"/>
      <c r="M61" s="217" ph="1"/>
      <c r="N61" s="217" ph="1"/>
      <c r="O61" s="217" ph="1"/>
      <c r="P61" s="217" ph="1"/>
      <c r="Q61" s="217" ph="1"/>
      <c r="R61" s="217" ph="1"/>
      <c r="S61" s="217" ph="1"/>
      <c r="T61" s="217" ph="1"/>
      <c r="U61" s="217" ph="1"/>
      <c r="V61" s="217" ph="1"/>
      <c r="W61" s="217" ph="1"/>
      <c r="X61" s="217" ph="1"/>
      <c r="Y61" s="217" ph="1"/>
      <c r="Z61" s="217" ph="1"/>
      <c r="AA61" s="217" ph="1"/>
      <c r="AB61" s="217" ph="1"/>
      <c r="AC61" s="217" ph="1"/>
      <c r="AD61" s="217" ph="1"/>
      <c r="AE61" s="217" ph="1"/>
      <c r="AF61" s="217" ph="1"/>
      <c r="AG61" s="217" ph="1"/>
      <c r="AH61" s="217" ph="1"/>
      <c r="AI61" s="217" ph="1"/>
      <c r="AJ61" s="217" ph="1"/>
      <c r="AK61" s="217" ph="1"/>
      <c r="AL61" s="217" ph="1"/>
      <c r="AM61" s="217" ph="1"/>
      <c r="AN61" s="217" ph="1"/>
      <c r="AO61" s="217" ph="1"/>
      <c r="AP61" s="217" ph="1"/>
      <c r="AQ61" s="217" ph="1"/>
      <c r="AR61" s="217" ph="1"/>
      <c r="AS61" s="217" ph="1"/>
      <c r="AT61" s="217" ph="1"/>
      <c r="AU61" s="217" ph="1"/>
      <c r="AV61" s="217" ph="1"/>
      <c r="AW61" s="217" ph="1"/>
      <c r="AX61" s="217" ph="1"/>
      <c r="AY61" s="217" ph="1"/>
      <c r="AZ61" s="217" ph="1"/>
      <c r="BA61" s="217" ph="1"/>
      <c r="BB61" s="217" ph="1"/>
      <c r="BC61" s="217" ph="1"/>
      <c r="BD61" s="217" ph="1"/>
      <c r="BE61" s="217" ph="1"/>
      <c r="BF61" s="217" ph="1"/>
      <c r="BG61" s="217" ph="1"/>
    </row>
    <row r="63" spans="1:59" ht="18.75" customHeight="1">
      <c r="A63" s="216" t="s">
        <v>24</v>
      </c>
      <c r="B63" s="216"/>
      <c r="C63" s="216"/>
      <c r="D63" s="216"/>
      <c r="E63" s="216"/>
      <c r="F63" s="216"/>
      <c r="G63" s="222" t="s">
        <v>25</v>
      </c>
      <c r="H63" s="222"/>
      <c r="I63" s="222"/>
      <c r="J63" s="222"/>
      <c r="K63" s="222"/>
      <c r="L63" s="222"/>
      <c r="M63" s="222" t="s">
        <v>26</v>
      </c>
      <c r="N63" s="222"/>
      <c r="O63" s="222"/>
      <c r="P63" s="222"/>
      <c r="Q63" s="222"/>
      <c r="R63" s="222"/>
      <c r="V63" s="218" t="s">
        <v>12</v>
      </c>
      <c r="W63" s="218"/>
      <c r="X63" s="218"/>
      <c r="Y63" s="218"/>
      <c r="Z63" s="218"/>
      <c r="AA63" s="218"/>
      <c r="AB63" s="219"/>
      <c r="AC63" s="219"/>
      <c r="AD63" s="1" t="s">
        <v>10</v>
      </c>
      <c r="AE63" s="218"/>
      <c r="AF63" s="218"/>
      <c r="AG63" s="1" t="s">
        <v>7</v>
      </c>
      <c r="AI63" s="218" t="s">
        <v>11</v>
      </c>
      <c r="AJ63" s="218"/>
      <c r="AK63" s="218"/>
      <c r="AL63" s="218"/>
      <c r="AM63" s="218"/>
      <c r="AN63" s="218"/>
      <c r="AO63" s="218"/>
      <c r="AP63" s="218"/>
      <c r="AQ63" s="1" t="s">
        <v>10</v>
      </c>
      <c r="AR63" s="218"/>
      <c r="AS63" s="218"/>
      <c r="AT63" s="1" t="s">
        <v>7</v>
      </c>
      <c r="AV63" s="218" t="s">
        <v>9</v>
      </c>
      <c r="AW63" s="218"/>
      <c r="AX63" s="218"/>
      <c r="AY63" s="218"/>
      <c r="AZ63" s="218"/>
      <c r="BA63" s="218"/>
      <c r="BB63" s="218" t="s">
        <v>8</v>
      </c>
      <c r="BC63" s="218"/>
      <c r="BD63" s="220"/>
      <c r="BE63" s="220"/>
      <c r="BF63" s="221" t="s">
        <v>7</v>
      </c>
      <c r="BG63" s="221"/>
    </row>
    <row r="64" spans="1:59" ht="18.75" customHeight="1">
      <c r="A64" s="215"/>
      <c r="B64" s="215"/>
      <c r="C64" s="215"/>
      <c r="D64" s="215"/>
      <c r="E64" s="215"/>
      <c r="F64" s="215"/>
      <c r="G64" s="213">
        <v>1</v>
      </c>
      <c r="H64" s="213"/>
      <c r="I64" s="213">
        <v>2</v>
      </c>
      <c r="J64" s="213"/>
      <c r="K64" s="213">
        <v>3</v>
      </c>
      <c r="L64" s="213"/>
      <c r="M64" s="213">
        <v>4</v>
      </c>
      <c r="N64" s="213"/>
      <c r="O64" s="213">
        <v>5</v>
      </c>
      <c r="P64" s="213"/>
      <c r="Q64" s="213">
        <v>6</v>
      </c>
      <c r="R64" s="213"/>
      <c r="S64" s="213">
        <v>7</v>
      </c>
      <c r="T64" s="213"/>
      <c r="U64" s="213">
        <v>8</v>
      </c>
      <c r="V64" s="213"/>
      <c r="W64" s="213">
        <v>9</v>
      </c>
      <c r="X64" s="213"/>
      <c r="Y64" s="214" t="s">
        <v>4</v>
      </c>
      <c r="Z64" s="214"/>
      <c r="AA64" s="214"/>
      <c r="AC64" s="214" t="s">
        <v>6</v>
      </c>
      <c r="AD64" s="214"/>
      <c r="AE64" s="214"/>
      <c r="AF64" s="214"/>
      <c r="AG64" s="214"/>
      <c r="AH64" s="214"/>
      <c r="AI64" s="214"/>
      <c r="AJ64" s="214"/>
      <c r="AK64" s="214"/>
      <c r="AL64" s="214"/>
      <c r="AM64" s="214"/>
      <c r="AN64" s="214"/>
      <c r="AO64" s="214"/>
      <c r="AP64" s="214"/>
      <c r="AQ64" s="214"/>
      <c r="AR64" s="214"/>
      <c r="AS64" s="214"/>
      <c r="AT64" s="214"/>
      <c r="AU64" s="214" t="s">
        <v>5</v>
      </c>
      <c r="AV64" s="214"/>
      <c r="AW64" s="214"/>
      <c r="AX64" s="214"/>
      <c r="AY64" s="214"/>
      <c r="AZ64" s="214"/>
      <c r="BA64" s="214"/>
      <c r="BB64" s="214"/>
      <c r="BC64" s="214"/>
      <c r="BD64" s="214"/>
      <c r="BE64" s="214"/>
      <c r="BF64" s="214"/>
      <c r="BG64" s="214"/>
    </row>
    <row r="65" spans="1:59" ht="18.75" customHeight="1">
      <c r="A65" s="214"/>
      <c r="B65" s="214"/>
      <c r="C65" s="214"/>
      <c r="D65" s="214"/>
      <c r="E65" s="214"/>
      <c r="F65" s="214"/>
      <c r="G65" s="213"/>
      <c r="H65" s="213"/>
      <c r="I65" s="213"/>
      <c r="J65" s="213"/>
      <c r="K65" s="213"/>
      <c r="L65" s="213"/>
      <c r="M65" s="213"/>
      <c r="N65" s="213"/>
      <c r="O65" s="213"/>
      <c r="P65" s="213"/>
      <c r="Q65" s="213"/>
      <c r="R65" s="213"/>
      <c r="S65" s="213"/>
      <c r="T65" s="213"/>
      <c r="U65" s="213"/>
      <c r="V65" s="213"/>
      <c r="W65" s="213"/>
      <c r="X65" s="213"/>
      <c r="Y65" s="213">
        <f>SUM(G65:X65)</f>
        <v>0</v>
      </c>
      <c r="Z65" s="213"/>
      <c r="AA65" s="213"/>
      <c r="AC65" s="217" ph="1"/>
      <c r="AD65" s="217" ph="1"/>
      <c r="AE65" s="217" ph="1"/>
      <c r="AF65" s="217" ph="1"/>
      <c r="AG65" s="217" ph="1"/>
      <c r="AH65" s="217" ph="1"/>
      <c r="AI65" s="217" ph="1"/>
      <c r="AJ65" s="217" ph="1"/>
      <c r="AK65" s="217" ph="1"/>
      <c r="AL65" s="217" ph="1"/>
      <c r="AM65" s="217" ph="1"/>
      <c r="AN65" s="217" ph="1"/>
      <c r="AO65" s="217" ph="1"/>
      <c r="AP65" s="217" ph="1"/>
      <c r="AQ65" s="217" ph="1"/>
      <c r="AR65" s="217" ph="1"/>
      <c r="AS65" s="217" ph="1"/>
      <c r="AT65" s="217" ph="1"/>
      <c r="AU65" s="217" ph="1"/>
      <c r="AV65" s="217" ph="1"/>
      <c r="AW65" s="217" ph="1"/>
      <c r="AX65" s="217" ph="1"/>
      <c r="AY65" s="217" ph="1"/>
      <c r="AZ65" s="217" ph="1"/>
      <c r="BA65" s="217" ph="1"/>
      <c r="BB65" s="217" ph="1"/>
      <c r="BC65" s="217" ph="1"/>
      <c r="BD65" s="217" ph="1"/>
      <c r="BE65" s="217" ph="1"/>
      <c r="BF65" s="217" ph="1"/>
      <c r="BG65" s="217" ph="1"/>
    </row>
    <row r="66" spans="1:59" ht="18.75" customHeight="1">
      <c r="A66" s="214"/>
      <c r="B66" s="214"/>
      <c r="C66" s="214"/>
      <c r="D66" s="214"/>
      <c r="E66" s="214"/>
      <c r="F66" s="214"/>
      <c r="G66" s="213"/>
      <c r="H66" s="213"/>
      <c r="I66" s="213"/>
      <c r="J66" s="213"/>
      <c r="K66" s="213"/>
      <c r="L66" s="213"/>
      <c r="M66" s="213"/>
      <c r="N66" s="213"/>
      <c r="O66" s="213"/>
      <c r="P66" s="213"/>
      <c r="Q66" s="213"/>
      <c r="R66" s="213"/>
      <c r="S66" s="213"/>
      <c r="T66" s="213"/>
      <c r="U66" s="213"/>
      <c r="V66" s="213"/>
      <c r="W66" s="213"/>
      <c r="X66" s="213"/>
      <c r="Y66" s="213">
        <f>SUM(G66:X66)</f>
        <v>0</v>
      </c>
      <c r="Z66" s="213"/>
      <c r="AA66" s="213"/>
      <c r="AC66" s="217" ph="1"/>
      <c r="AD66" s="217" ph="1"/>
      <c r="AE66" s="217" ph="1"/>
      <c r="AF66" s="217" ph="1"/>
      <c r="AG66" s="217" ph="1"/>
      <c r="AH66" s="217" ph="1"/>
      <c r="AI66" s="217" ph="1"/>
      <c r="AJ66" s="217" ph="1"/>
      <c r="AK66" s="217" ph="1"/>
      <c r="AL66" s="217" ph="1"/>
      <c r="AM66" s="217" ph="1"/>
      <c r="AN66" s="217" ph="1"/>
      <c r="AO66" s="217" ph="1"/>
      <c r="AP66" s="217" ph="1"/>
      <c r="AQ66" s="217" ph="1"/>
      <c r="AR66" s="217" ph="1"/>
      <c r="AS66" s="217" ph="1"/>
      <c r="AT66" s="217" ph="1"/>
      <c r="AU66" s="217" ph="1"/>
      <c r="AV66" s="217" ph="1"/>
      <c r="AW66" s="217" ph="1"/>
      <c r="AX66" s="217" ph="1"/>
      <c r="AY66" s="217" ph="1"/>
      <c r="AZ66" s="217" ph="1"/>
      <c r="BA66" s="217" ph="1"/>
      <c r="BB66" s="217" ph="1"/>
      <c r="BC66" s="217" ph="1"/>
      <c r="BD66" s="217" ph="1"/>
      <c r="BE66" s="217" ph="1"/>
      <c r="BF66" s="217" ph="1"/>
      <c r="BG66" s="217" ph="1"/>
    </row>
    <row r="67" spans="1:59" ht="7.5" customHeight="1"/>
    <row r="68" spans="1:59" ht="18.75" customHeight="1">
      <c r="A68" s="215"/>
      <c r="B68" s="215"/>
      <c r="C68" s="215"/>
      <c r="D68" s="215"/>
      <c r="E68" s="215"/>
      <c r="F68" s="215"/>
      <c r="G68" s="214" t="s">
        <v>13</v>
      </c>
      <c r="H68" s="214"/>
      <c r="I68" s="214"/>
      <c r="J68" s="214"/>
      <c r="K68" s="214"/>
      <c r="L68" s="214"/>
      <c r="M68" s="214"/>
      <c r="N68" s="214"/>
      <c r="O68" s="214"/>
      <c r="P68" s="214"/>
      <c r="Q68" s="214"/>
      <c r="R68" s="214"/>
      <c r="S68" s="214"/>
      <c r="T68" s="214"/>
      <c r="U68" s="214"/>
      <c r="V68" s="214"/>
      <c r="W68" s="214" t="s">
        <v>14</v>
      </c>
      <c r="X68" s="214"/>
      <c r="Y68" s="214"/>
      <c r="Z68" s="214"/>
      <c r="AA68" s="214"/>
      <c r="AB68" s="214"/>
      <c r="AC68" s="214"/>
      <c r="AD68" s="214"/>
      <c r="AE68" s="214"/>
      <c r="AF68" s="214"/>
      <c r="AG68" s="214"/>
      <c r="AH68" s="214"/>
      <c r="AI68" s="214"/>
      <c r="AJ68" s="214" t="s">
        <v>15</v>
      </c>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row>
    <row r="69" spans="1:59" ht="18.75" customHeight="1">
      <c r="A69" s="214">
        <f>A65</f>
        <v>0</v>
      </c>
      <c r="B69" s="214"/>
      <c r="C69" s="214"/>
      <c r="D69" s="214"/>
      <c r="E69" s="214"/>
      <c r="F69" s="214"/>
      <c r="G69" s="217" ph="1"/>
      <c r="H69" s="217" ph="1"/>
      <c r="I69" s="217" ph="1"/>
      <c r="J69" s="217" ph="1"/>
      <c r="K69" s="217" ph="1"/>
      <c r="L69" s="217" ph="1"/>
      <c r="M69" s="217" ph="1"/>
      <c r="N69" s="217" ph="1"/>
      <c r="O69" s="217" ph="1"/>
      <c r="P69" s="217" ph="1"/>
      <c r="Q69" s="217" ph="1"/>
      <c r="R69" s="217" ph="1"/>
      <c r="S69" s="217" ph="1"/>
      <c r="T69" s="217" ph="1"/>
      <c r="U69" s="217" ph="1"/>
      <c r="V69" s="217" ph="1"/>
      <c r="W69" s="217" ph="1"/>
      <c r="X69" s="217" ph="1"/>
      <c r="Y69" s="217" ph="1"/>
      <c r="Z69" s="217" ph="1"/>
      <c r="AA69" s="217" ph="1"/>
      <c r="AB69" s="217" ph="1"/>
      <c r="AC69" s="217" ph="1"/>
      <c r="AD69" s="217" ph="1"/>
      <c r="AE69" s="217" ph="1"/>
      <c r="AF69" s="217" ph="1"/>
      <c r="AG69" s="217" ph="1"/>
      <c r="AH69" s="217" ph="1"/>
      <c r="AI69" s="217" ph="1"/>
      <c r="AJ69" s="217" ph="1"/>
      <c r="AK69" s="217" ph="1"/>
      <c r="AL69" s="217" ph="1"/>
      <c r="AM69" s="217" ph="1"/>
      <c r="AN69" s="217" ph="1"/>
      <c r="AO69" s="217" ph="1"/>
      <c r="AP69" s="217" ph="1"/>
      <c r="AQ69" s="217" ph="1"/>
      <c r="AR69" s="217" ph="1"/>
      <c r="AS69" s="217" ph="1"/>
      <c r="AT69" s="217" ph="1"/>
      <c r="AU69" s="217" ph="1"/>
      <c r="AV69" s="217" ph="1"/>
      <c r="AW69" s="217" ph="1"/>
      <c r="AX69" s="217" ph="1"/>
      <c r="AY69" s="217" ph="1"/>
      <c r="AZ69" s="217" ph="1"/>
      <c r="BA69" s="217" ph="1"/>
      <c r="BB69" s="217" ph="1"/>
      <c r="BC69" s="217" ph="1"/>
      <c r="BD69" s="217" ph="1"/>
      <c r="BE69" s="217" ph="1"/>
      <c r="BF69" s="217" ph="1"/>
      <c r="BG69" s="217" ph="1"/>
    </row>
    <row r="70" spans="1:59" ht="18.75" customHeight="1">
      <c r="A70" s="214">
        <f>A66</f>
        <v>0</v>
      </c>
      <c r="B70" s="214"/>
      <c r="C70" s="214"/>
      <c r="D70" s="214"/>
      <c r="E70" s="214"/>
      <c r="F70" s="214"/>
      <c r="G70" s="217" ph="1"/>
      <c r="H70" s="217" ph="1"/>
      <c r="I70" s="217" ph="1"/>
      <c r="J70" s="217" ph="1"/>
      <c r="K70" s="217" ph="1"/>
      <c r="L70" s="217" ph="1"/>
      <c r="M70" s="217" ph="1"/>
      <c r="N70" s="217" ph="1"/>
      <c r="O70" s="217" ph="1"/>
      <c r="P70" s="217" ph="1"/>
      <c r="Q70" s="217" ph="1"/>
      <c r="R70" s="217" ph="1"/>
      <c r="S70" s="217" ph="1"/>
      <c r="T70" s="217" ph="1"/>
      <c r="U70" s="217" ph="1"/>
      <c r="V70" s="217" ph="1"/>
      <c r="W70" s="217" ph="1"/>
      <c r="X70" s="217" ph="1"/>
      <c r="Y70" s="217" ph="1"/>
      <c r="Z70" s="217" ph="1"/>
      <c r="AA70" s="217" ph="1"/>
      <c r="AB70" s="217" ph="1"/>
      <c r="AC70" s="217" ph="1"/>
      <c r="AD70" s="217" ph="1"/>
      <c r="AE70" s="217" ph="1"/>
      <c r="AF70" s="217" ph="1"/>
      <c r="AG70" s="217" ph="1"/>
      <c r="AH70" s="217" ph="1"/>
      <c r="AI70" s="217" ph="1"/>
      <c r="AJ70" s="217" ph="1"/>
      <c r="AK70" s="217" ph="1"/>
      <c r="AL70" s="217" ph="1"/>
      <c r="AM70" s="217" ph="1"/>
      <c r="AN70" s="217" ph="1"/>
      <c r="AO70" s="217" ph="1"/>
      <c r="AP70" s="217" ph="1"/>
      <c r="AQ70" s="217" ph="1"/>
      <c r="AR70" s="217" ph="1"/>
      <c r="AS70" s="217" ph="1"/>
      <c r="AT70" s="217" ph="1"/>
      <c r="AU70" s="217" ph="1"/>
      <c r="AV70" s="217" ph="1"/>
      <c r="AW70" s="217" ph="1"/>
      <c r="AX70" s="217" ph="1"/>
      <c r="AY70" s="217" ph="1"/>
      <c r="AZ70" s="217" ph="1"/>
      <c r="BA70" s="217" ph="1"/>
      <c r="BB70" s="217" ph="1"/>
      <c r="BC70" s="217" ph="1"/>
      <c r="BD70" s="217" ph="1"/>
      <c r="BE70" s="217" ph="1"/>
      <c r="BF70" s="217" ph="1"/>
      <c r="BG70" s="217" ph="1"/>
    </row>
    <row r="71" spans="1:59" ht="18.75" customHeight="1">
      <c r="AC71" s="1" ph="1"/>
      <c r="AD71" s="1" ph="1"/>
      <c r="AE71" s="1" ph="1"/>
      <c r="AF71" s="1" ph="1"/>
      <c r="AG71" s="1" ph="1"/>
      <c r="AH71" s="1" ph="1"/>
      <c r="AI71" s="1" ph="1"/>
      <c r="AJ71" s="1" ph="1"/>
      <c r="AK71" s="1" ph="1"/>
      <c r="AL71" s="1" ph="1"/>
      <c r="AM71" s="1" ph="1"/>
      <c r="AN71" s="1" ph="1"/>
      <c r="AO71" s="1" ph="1"/>
      <c r="AP71" s="1" ph="1"/>
      <c r="AQ71" s="1" ph="1"/>
      <c r="AR71" s="1" ph="1"/>
      <c r="AS71" s="1" ph="1"/>
      <c r="AT71" s="1" ph="1"/>
      <c r="AU71" s="1" ph="1"/>
      <c r="AV71" s="1" ph="1"/>
      <c r="AW71" s="1" ph="1"/>
      <c r="AX71" s="1" ph="1"/>
      <c r="AY71" s="1" ph="1"/>
      <c r="AZ71" s="1" ph="1"/>
      <c r="BA71" s="1" ph="1"/>
      <c r="BB71" s="1" ph="1"/>
      <c r="BC71" s="1" ph="1"/>
      <c r="BD71" s="1" ph="1"/>
      <c r="BE71" s="1" ph="1"/>
      <c r="BF71" s="1" ph="1"/>
      <c r="BG71" s="1" ph="1"/>
    </row>
  </sheetData>
  <mergeCells count="463">
    <mergeCell ref="A1:BG2"/>
    <mergeCell ref="A3:X3"/>
    <mergeCell ref="K5:O5"/>
    <mergeCell ref="P5:U5"/>
    <mergeCell ref="AX3:BG3"/>
    <mergeCell ref="AX4:BG4"/>
    <mergeCell ref="V9:AA9"/>
    <mergeCell ref="BF9:BG9"/>
    <mergeCell ref="BD9:BE9"/>
    <mergeCell ref="BB9:BC9"/>
    <mergeCell ref="AZ9:BA9"/>
    <mergeCell ref="AV9:AY9"/>
    <mergeCell ref="AR9:AS9"/>
    <mergeCell ref="AO9:AP9"/>
    <mergeCell ref="G9:L9"/>
    <mergeCell ref="M9:R9"/>
    <mergeCell ref="Z3:AW3"/>
    <mergeCell ref="A9:F9"/>
    <mergeCell ref="AI9:AN9"/>
    <mergeCell ref="AE9:AF9"/>
    <mergeCell ref="AV7:AW7"/>
    <mergeCell ref="AB9:AC9"/>
    <mergeCell ref="Z7:AU7"/>
    <mergeCell ref="V5:AW5"/>
    <mergeCell ref="A16:F16"/>
    <mergeCell ref="A14:F14"/>
    <mergeCell ref="A15:F15"/>
    <mergeCell ref="G14:V14"/>
    <mergeCell ref="U12:V12"/>
    <mergeCell ref="K12:L12"/>
    <mergeCell ref="M12:N12"/>
    <mergeCell ref="A12:F12"/>
    <mergeCell ref="S12:T12"/>
    <mergeCell ref="G12:H12"/>
    <mergeCell ref="I12:J12"/>
    <mergeCell ref="O12:P12"/>
    <mergeCell ref="Q12:R12"/>
    <mergeCell ref="G15:V15"/>
    <mergeCell ref="G16:V16"/>
    <mergeCell ref="M18:R18"/>
    <mergeCell ref="G10:H10"/>
    <mergeCell ref="I10:J10"/>
    <mergeCell ref="Q10:R10"/>
    <mergeCell ref="S10:T10"/>
    <mergeCell ref="U10:V10"/>
    <mergeCell ref="K10:L10"/>
    <mergeCell ref="G19:H19"/>
    <mergeCell ref="I19:J19"/>
    <mergeCell ref="K19:L19"/>
    <mergeCell ref="M19:N19"/>
    <mergeCell ref="G18:L18"/>
    <mergeCell ref="A11:F11"/>
    <mergeCell ref="K11:L11"/>
    <mergeCell ref="M11:N11"/>
    <mergeCell ref="I11:J11"/>
    <mergeCell ref="G11:H11"/>
    <mergeCell ref="H7:L7"/>
    <mergeCell ref="M7:W7"/>
    <mergeCell ref="M10:N10"/>
    <mergeCell ref="O10:P10"/>
    <mergeCell ref="O11:P11"/>
    <mergeCell ref="S11:T11"/>
    <mergeCell ref="U11:V11"/>
    <mergeCell ref="W11:X11"/>
    <mergeCell ref="Q11:R11"/>
    <mergeCell ref="A10:F10"/>
    <mergeCell ref="X7:Y7"/>
    <mergeCell ref="AU10:BG10"/>
    <mergeCell ref="AU11:BG11"/>
    <mergeCell ref="AU12:BG12"/>
    <mergeCell ref="AJ14:BG14"/>
    <mergeCell ref="AC10:AT10"/>
    <mergeCell ref="Y10:AA10"/>
    <mergeCell ref="Y12:AA12"/>
    <mergeCell ref="W10:X10"/>
    <mergeCell ref="AX7:BF7"/>
    <mergeCell ref="AJ16:BG16"/>
    <mergeCell ref="AC11:AT11"/>
    <mergeCell ref="AC12:AT12"/>
    <mergeCell ref="AJ15:BG15"/>
    <mergeCell ref="W14:AI14"/>
    <mergeCell ref="W15:AI15"/>
    <mergeCell ref="W16:AI16"/>
    <mergeCell ref="W12:X12"/>
    <mergeCell ref="Y11:AA11"/>
    <mergeCell ref="AU19:BG19"/>
    <mergeCell ref="AV18:AY18"/>
    <mergeCell ref="AZ18:BA18"/>
    <mergeCell ref="BB18:BC18"/>
    <mergeCell ref="Y19:AA19"/>
    <mergeCell ref="AC19:AT19"/>
    <mergeCell ref="BD18:BE18"/>
    <mergeCell ref="AO18:AP18"/>
    <mergeCell ref="AR18:AS18"/>
    <mergeCell ref="AB18:AC18"/>
    <mergeCell ref="BF18:BG18"/>
    <mergeCell ref="AE18:AF18"/>
    <mergeCell ref="AI18:AN18"/>
    <mergeCell ref="V18:AA18"/>
    <mergeCell ref="U19:V19"/>
    <mergeCell ref="W20:X20"/>
    <mergeCell ref="A20:F20"/>
    <mergeCell ref="G20:H20"/>
    <mergeCell ref="I20:J20"/>
    <mergeCell ref="K20:L20"/>
    <mergeCell ref="M20:N20"/>
    <mergeCell ref="O20:P20"/>
    <mergeCell ref="O19:P19"/>
    <mergeCell ref="Q19:R19"/>
    <mergeCell ref="S19:T19"/>
    <mergeCell ref="W19:X19"/>
    <mergeCell ref="A18:F18"/>
    <mergeCell ref="A19:F19"/>
    <mergeCell ref="AC21:AT21"/>
    <mergeCell ref="AU20:BG20"/>
    <mergeCell ref="AU21:BG21"/>
    <mergeCell ref="AO27:AP27"/>
    <mergeCell ref="Q20:R20"/>
    <mergeCell ref="S20:T20"/>
    <mergeCell ref="U20:V20"/>
    <mergeCell ref="BF27:BG27"/>
    <mergeCell ref="AJ25:BG25"/>
    <mergeCell ref="AR27:AS27"/>
    <mergeCell ref="AV27:AY27"/>
    <mergeCell ref="AZ27:BA27"/>
    <mergeCell ref="Y20:AA20"/>
    <mergeCell ref="AC20:AT20"/>
    <mergeCell ref="G25:V25"/>
    <mergeCell ref="W25:AI25"/>
    <mergeCell ref="M27:R27"/>
    <mergeCell ref="W24:AI24"/>
    <mergeCell ref="AJ24:BG24"/>
    <mergeCell ref="G27:L27"/>
    <mergeCell ref="BB27:BC27"/>
    <mergeCell ref="BD27:BE27"/>
    <mergeCell ref="AJ23:BG23"/>
    <mergeCell ref="A27:F27"/>
    <mergeCell ref="V27:AA27"/>
    <mergeCell ref="AB27:AC27"/>
    <mergeCell ref="AE27:AF27"/>
    <mergeCell ref="AI27:AN27"/>
    <mergeCell ref="Q28:R28"/>
    <mergeCell ref="S28:T28"/>
    <mergeCell ref="A21:F21"/>
    <mergeCell ref="G21:H21"/>
    <mergeCell ref="I21:J21"/>
    <mergeCell ref="K21:L21"/>
    <mergeCell ref="A24:F24"/>
    <mergeCell ref="G24:V24"/>
    <mergeCell ref="A23:F23"/>
    <mergeCell ref="G23:V23"/>
    <mergeCell ref="W23:AI23"/>
    <mergeCell ref="M21:N21"/>
    <mergeCell ref="O21:P21"/>
    <mergeCell ref="Q21:R21"/>
    <mergeCell ref="S21:T21"/>
    <mergeCell ref="U21:V21"/>
    <mergeCell ref="W21:X21"/>
    <mergeCell ref="Y21:AA21"/>
    <mergeCell ref="A25:F25"/>
    <mergeCell ref="AJ32:BG32"/>
    <mergeCell ref="AC30:AT30"/>
    <mergeCell ref="AU29:BG29"/>
    <mergeCell ref="K29:L29"/>
    <mergeCell ref="M29:N29"/>
    <mergeCell ref="O29:P29"/>
    <mergeCell ref="Q29:R29"/>
    <mergeCell ref="S29:T29"/>
    <mergeCell ref="U29:V29"/>
    <mergeCell ref="W29:X29"/>
    <mergeCell ref="AU30:BG30"/>
    <mergeCell ref="A29:F29"/>
    <mergeCell ref="A28:F28"/>
    <mergeCell ref="G28:H28"/>
    <mergeCell ref="G29:H29"/>
    <mergeCell ref="I29:J29"/>
    <mergeCell ref="Y29:AA29"/>
    <mergeCell ref="AC29:AT29"/>
    <mergeCell ref="I28:J28"/>
    <mergeCell ref="K28:L28"/>
    <mergeCell ref="M28:N28"/>
    <mergeCell ref="O28:P28"/>
    <mergeCell ref="AU28:BG28"/>
    <mergeCell ref="W28:X28"/>
    <mergeCell ref="Y28:AA28"/>
    <mergeCell ref="AC28:AT28"/>
    <mergeCell ref="U28:V28"/>
    <mergeCell ref="AU37:BG37"/>
    <mergeCell ref="V36:AA36"/>
    <mergeCell ref="AB36:AC36"/>
    <mergeCell ref="M36:R36"/>
    <mergeCell ref="AO36:AP36"/>
    <mergeCell ref="Y30:AA30"/>
    <mergeCell ref="W32:AI32"/>
    <mergeCell ref="Q37:R37"/>
    <mergeCell ref="S37:T37"/>
    <mergeCell ref="AC37:AT37"/>
    <mergeCell ref="Q30:R30"/>
    <mergeCell ref="S30:X30"/>
    <mergeCell ref="A33:F33"/>
    <mergeCell ref="G33:V33"/>
    <mergeCell ref="AR36:AS36"/>
    <mergeCell ref="U37:V37"/>
    <mergeCell ref="A34:F34"/>
    <mergeCell ref="AV36:AY36"/>
    <mergeCell ref="AZ36:BA36"/>
    <mergeCell ref="AJ33:BG33"/>
    <mergeCell ref="AJ34:BG34"/>
    <mergeCell ref="BB36:BC36"/>
    <mergeCell ref="BD36:BE36"/>
    <mergeCell ref="BF36:BG36"/>
    <mergeCell ref="AI36:AN36"/>
    <mergeCell ref="G36:L36"/>
    <mergeCell ref="AE36:AF36"/>
    <mergeCell ref="W33:AI33"/>
    <mergeCell ref="G34:V34"/>
    <mergeCell ref="W34:AI34"/>
    <mergeCell ref="W37:X37"/>
    <mergeCell ref="Y37:AA37"/>
    <mergeCell ref="A36:F36"/>
    <mergeCell ref="K37:L37"/>
    <mergeCell ref="M37:N37"/>
    <mergeCell ref="O37:P37"/>
    <mergeCell ref="K30:L30"/>
    <mergeCell ref="M30:N30"/>
    <mergeCell ref="A30:F30"/>
    <mergeCell ref="G30:H30"/>
    <mergeCell ref="I30:J30"/>
    <mergeCell ref="A32:F32"/>
    <mergeCell ref="G32:V32"/>
    <mergeCell ref="A37:F37"/>
    <mergeCell ref="G37:H37"/>
    <mergeCell ref="I37:J37"/>
    <mergeCell ref="K39:L39"/>
    <mergeCell ref="O39:P39"/>
    <mergeCell ref="M38:N38"/>
    <mergeCell ref="Y38:AA38"/>
    <mergeCell ref="Q39:V39"/>
    <mergeCell ref="A42:F42"/>
    <mergeCell ref="G42:V42"/>
    <mergeCell ref="A38:F38"/>
    <mergeCell ref="G38:H38"/>
    <mergeCell ref="I38:J38"/>
    <mergeCell ref="K38:L38"/>
    <mergeCell ref="Q38:R38"/>
    <mergeCell ref="S38:T38"/>
    <mergeCell ref="A41:F41"/>
    <mergeCell ref="G41:V41"/>
    <mergeCell ref="U38:V38"/>
    <mergeCell ref="O38:P38"/>
    <mergeCell ref="G39:H39"/>
    <mergeCell ref="I39:J39"/>
    <mergeCell ref="A39:F39"/>
    <mergeCell ref="AV45:AY45"/>
    <mergeCell ref="AZ45:BA45"/>
    <mergeCell ref="AI45:AN45"/>
    <mergeCell ref="AO45:AP45"/>
    <mergeCell ref="V45:AA45"/>
    <mergeCell ref="AB45:AC45"/>
    <mergeCell ref="AU39:BG39"/>
    <mergeCell ref="W38:X38"/>
    <mergeCell ref="W39:X39"/>
    <mergeCell ref="Y39:AA39"/>
    <mergeCell ref="AC38:AT38"/>
    <mergeCell ref="AU38:BG38"/>
    <mergeCell ref="W42:AI42"/>
    <mergeCell ref="AE45:AF45"/>
    <mergeCell ref="W41:AI41"/>
    <mergeCell ref="AJ42:BG42"/>
    <mergeCell ref="BB45:BC45"/>
    <mergeCell ref="BD45:BE45"/>
    <mergeCell ref="BF45:BG45"/>
    <mergeCell ref="AJ43:BG43"/>
    <mergeCell ref="AR45:AS45"/>
    <mergeCell ref="AJ41:BG41"/>
    <mergeCell ref="AC39:AT39"/>
    <mergeCell ref="A43:F43"/>
    <mergeCell ref="G43:V43"/>
    <mergeCell ref="W43:AI43"/>
    <mergeCell ref="W46:X46"/>
    <mergeCell ref="Y46:AA46"/>
    <mergeCell ref="AC46:AT46"/>
    <mergeCell ref="A45:F45"/>
    <mergeCell ref="A46:F46"/>
    <mergeCell ref="G46:H46"/>
    <mergeCell ref="I46:J46"/>
    <mergeCell ref="G45:L45"/>
    <mergeCell ref="K46:L46"/>
    <mergeCell ref="M46:N46"/>
    <mergeCell ref="O46:P46"/>
    <mergeCell ref="M45:R45"/>
    <mergeCell ref="AJ50:BG50"/>
    <mergeCell ref="AC48:AT48"/>
    <mergeCell ref="AU48:BG48"/>
    <mergeCell ref="M48:N48"/>
    <mergeCell ref="Q46:R46"/>
    <mergeCell ref="S46:T46"/>
    <mergeCell ref="U46:V46"/>
    <mergeCell ref="W48:X48"/>
    <mergeCell ref="Y48:AA48"/>
    <mergeCell ref="AU46:BG46"/>
    <mergeCell ref="S47:T47"/>
    <mergeCell ref="U47:V47"/>
    <mergeCell ref="Q47:R47"/>
    <mergeCell ref="Y47:AA47"/>
    <mergeCell ref="AC47:AT47"/>
    <mergeCell ref="AU47:BG47"/>
    <mergeCell ref="W47:X47"/>
    <mergeCell ref="W51:AI51"/>
    <mergeCell ref="S48:T48"/>
    <mergeCell ref="Q48:R48"/>
    <mergeCell ref="A48:F48"/>
    <mergeCell ref="G48:H48"/>
    <mergeCell ref="I48:J48"/>
    <mergeCell ref="K48:L48"/>
    <mergeCell ref="A50:F50"/>
    <mergeCell ref="G50:V50"/>
    <mergeCell ref="W50:AI50"/>
    <mergeCell ref="U48:V48"/>
    <mergeCell ref="G47:H47"/>
    <mergeCell ref="I47:J47"/>
    <mergeCell ref="O48:P48"/>
    <mergeCell ref="K47:L47"/>
    <mergeCell ref="M47:N47"/>
    <mergeCell ref="O47:P47"/>
    <mergeCell ref="A47:F47"/>
    <mergeCell ref="A51:F51"/>
    <mergeCell ref="G51:V51"/>
    <mergeCell ref="AU55:BG55"/>
    <mergeCell ref="AO54:AP54"/>
    <mergeCell ref="AJ51:BG51"/>
    <mergeCell ref="BB54:BC54"/>
    <mergeCell ref="BD54:BE54"/>
    <mergeCell ref="BF54:BG54"/>
    <mergeCell ref="A52:F52"/>
    <mergeCell ref="G52:V52"/>
    <mergeCell ref="W52:AI52"/>
    <mergeCell ref="A54:F54"/>
    <mergeCell ref="Q55:R55"/>
    <mergeCell ref="S55:T55"/>
    <mergeCell ref="G54:L54"/>
    <mergeCell ref="M54:R54"/>
    <mergeCell ref="AE54:AF54"/>
    <mergeCell ref="V54:AA54"/>
    <mergeCell ref="AB54:AC54"/>
    <mergeCell ref="K55:L55"/>
    <mergeCell ref="M55:N55"/>
    <mergeCell ref="AJ52:BG52"/>
    <mergeCell ref="AR54:AS54"/>
    <mergeCell ref="AV54:AY54"/>
    <mergeCell ref="AZ54:BA54"/>
    <mergeCell ref="AI54:AN54"/>
    <mergeCell ref="A59:F59"/>
    <mergeCell ref="AU56:BG56"/>
    <mergeCell ref="K56:L56"/>
    <mergeCell ref="M56:N56"/>
    <mergeCell ref="O56:P56"/>
    <mergeCell ref="Q56:R56"/>
    <mergeCell ref="S56:T56"/>
    <mergeCell ref="U56:V56"/>
    <mergeCell ref="W56:X56"/>
    <mergeCell ref="A57:F57"/>
    <mergeCell ref="G56:H56"/>
    <mergeCell ref="I56:J56"/>
    <mergeCell ref="W57:X57"/>
    <mergeCell ref="Y57:AA57"/>
    <mergeCell ref="O55:P55"/>
    <mergeCell ref="Y56:AA56"/>
    <mergeCell ref="W55:X55"/>
    <mergeCell ref="Y55:AA55"/>
    <mergeCell ref="A56:F56"/>
    <mergeCell ref="A55:F55"/>
    <mergeCell ref="G55:H55"/>
    <mergeCell ref="I55:J55"/>
    <mergeCell ref="AC56:AT56"/>
    <mergeCell ref="AC55:AT55"/>
    <mergeCell ref="U55:V55"/>
    <mergeCell ref="AV63:AY63"/>
    <mergeCell ref="AC57:AT57"/>
    <mergeCell ref="AU57:BG57"/>
    <mergeCell ref="V63:AA63"/>
    <mergeCell ref="AB63:AC63"/>
    <mergeCell ref="AE63:AF63"/>
    <mergeCell ref="G61:V61"/>
    <mergeCell ref="BD63:BE63"/>
    <mergeCell ref="BF63:BG63"/>
    <mergeCell ref="G59:V59"/>
    <mergeCell ref="W59:AI59"/>
    <mergeCell ref="AJ59:BG59"/>
    <mergeCell ref="W61:AI61"/>
    <mergeCell ref="W60:AI60"/>
    <mergeCell ref="G60:V60"/>
    <mergeCell ref="AJ60:BG60"/>
    <mergeCell ref="AZ63:BA63"/>
    <mergeCell ref="G63:L63"/>
    <mergeCell ref="M63:R63"/>
    <mergeCell ref="BB63:BC63"/>
    <mergeCell ref="AJ61:BG61"/>
    <mergeCell ref="AI63:AN63"/>
    <mergeCell ref="AO63:AP63"/>
    <mergeCell ref="AR63:AS63"/>
    <mergeCell ref="A70:F70"/>
    <mergeCell ref="G70:V70"/>
    <mergeCell ref="W70:AI70"/>
    <mergeCell ref="AJ70:BG70"/>
    <mergeCell ref="A68:F68"/>
    <mergeCell ref="AU65:BG65"/>
    <mergeCell ref="S64:T64"/>
    <mergeCell ref="Y64:AA64"/>
    <mergeCell ref="AC64:AT64"/>
    <mergeCell ref="G69:V69"/>
    <mergeCell ref="W69:AI69"/>
    <mergeCell ref="AJ69:BG69"/>
    <mergeCell ref="W66:X66"/>
    <mergeCell ref="Y66:AA66"/>
    <mergeCell ref="AC66:AT66"/>
    <mergeCell ref="M66:N66"/>
    <mergeCell ref="O66:P66"/>
    <mergeCell ref="AU64:BG64"/>
    <mergeCell ref="M65:N65"/>
    <mergeCell ref="U65:V65"/>
    <mergeCell ref="W65:X65"/>
    <mergeCell ref="W64:X64"/>
    <mergeCell ref="Q66:R66"/>
    <mergeCell ref="G65:H65"/>
    <mergeCell ref="AJ68:BG68"/>
    <mergeCell ref="A69:F69"/>
    <mergeCell ref="I65:J65"/>
    <mergeCell ref="A66:F66"/>
    <mergeCell ref="K65:L65"/>
    <mergeCell ref="I66:J66"/>
    <mergeCell ref="K66:L66"/>
    <mergeCell ref="A65:F65"/>
    <mergeCell ref="AU66:BG66"/>
    <mergeCell ref="U66:V66"/>
    <mergeCell ref="G66:H66"/>
    <mergeCell ref="S66:T66"/>
    <mergeCell ref="Y65:AA65"/>
    <mergeCell ref="AC65:AT65"/>
    <mergeCell ref="U64:V64"/>
    <mergeCell ref="S57:T57"/>
    <mergeCell ref="Q57:R57"/>
    <mergeCell ref="A60:F60"/>
    <mergeCell ref="O65:P65"/>
    <mergeCell ref="Q65:R65"/>
    <mergeCell ref="S65:T65"/>
    <mergeCell ref="G68:V68"/>
    <mergeCell ref="W68:AI68"/>
    <mergeCell ref="M64:N64"/>
    <mergeCell ref="O64:P64"/>
    <mergeCell ref="Q64:R64"/>
    <mergeCell ref="G57:H57"/>
    <mergeCell ref="I57:J57"/>
    <mergeCell ref="K57:L57"/>
    <mergeCell ref="M57:N57"/>
    <mergeCell ref="K64:L64"/>
    <mergeCell ref="A64:F64"/>
    <mergeCell ref="G64:H64"/>
    <mergeCell ref="I64:J64"/>
    <mergeCell ref="A63:F63"/>
    <mergeCell ref="A61:F61"/>
    <mergeCell ref="O57:P57"/>
    <mergeCell ref="U57:V57"/>
  </mergeCells>
  <phoneticPr fontId="1" type="Hiragana" alignment="distributed"/>
  <pageMargins left="0.70866141732283472" right="0.70866141732283472" top="0.39370078740157483" bottom="0.19685039370078741"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DA70"/>
  <sheetViews>
    <sheetView zoomScaleNormal="100" workbookViewId="0">
      <selection sqref="A1:BG2"/>
    </sheetView>
  </sheetViews>
  <sheetFormatPr defaultColWidth="2.25" defaultRowHeight="18.75" customHeight="1"/>
  <cols>
    <col min="1" max="12" width="2.25" style="1"/>
    <col min="13" max="13" width="2.25" style="1" customWidth="1"/>
    <col min="14" max="16384" width="2.25" style="1"/>
  </cols>
  <sheetData>
    <row r="1" spans="1:105" ht="18.75" customHeight="1">
      <c r="A1" s="226" t="s">
        <v>0</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row>
    <row r="2" spans="1:105" ht="18.75" customHeigh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row>
    <row r="3" spans="1:105" ht="18.75" customHeight="1">
      <c r="A3" s="227" t="s">
        <v>3</v>
      </c>
      <c r="B3" s="227"/>
      <c r="C3" s="227"/>
      <c r="D3" s="227"/>
      <c r="E3" s="227"/>
      <c r="F3" s="227"/>
      <c r="G3" s="227"/>
      <c r="H3" s="227"/>
      <c r="I3" s="227"/>
      <c r="J3" s="227"/>
      <c r="K3" s="227"/>
      <c r="L3" s="227"/>
      <c r="M3" s="227"/>
      <c r="N3" s="227"/>
      <c r="O3" s="227"/>
      <c r="P3" s="227"/>
      <c r="Q3" s="227"/>
      <c r="R3" s="227"/>
      <c r="S3" s="227"/>
      <c r="T3" s="227"/>
      <c r="U3" s="227"/>
      <c r="V3" s="227"/>
      <c r="W3" s="227"/>
      <c r="X3" s="227"/>
      <c r="Z3" s="229" t="s">
        <v>192</v>
      </c>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28" t="s">
        <v>21</v>
      </c>
      <c r="AY3" s="228"/>
      <c r="AZ3" s="228"/>
      <c r="BA3" s="228"/>
      <c r="BB3" s="228"/>
      <c r="BC3" s="228"/>
      <c r="BD3" s="228"/>
      <c r="BE3" s="228"/>
      <c r="BF3" s="228"/>
      <c r="BG3" s="228"/>
    </row>
    <row r="4" spans="1:105" ht="18.75" customHeight="1">
      <c r="Z4" s="5"/>
      <c r="AA4" s="5"/>
      <c r="AB4" s="5"/>
      <c r="AC4" s="5"/>
      <c r="AD4" s="5"/>
      <c r="AE4" s="5"/>
      <c r="AF4" s="5"/>
      <c r="AG4" s="5"/>
      <c r="AH4" s="5"/>
      <c r="AI4" s="5"/>
      <c r="AJ4" s="5"/>
      <c r="AK4" s="5"/>
      <c r="AL4" s="5"/>
      <c r="AM4" s="5"/>
      <c r="AN4" s="5"/>
      <c r="AO4" s="5"/>
      <c r="AP4" s="5"/>
      <c r="AQ4" s="5"/>
      <c r="AR4" s="5"/>
      <c r="AS4" s="5"/>
      <c r="AT4" s="5"/>
      <c r="AU4" s="5"/>
      <c r="AV4" s="5"/>
      <c r="AW4" s="5"/>
      <c r="AX4" s="228" t="s">
        <v>22</v>
      </c>
      <c r="AY4" s="228"/>
      <c r="AZ4" s="228"/>
      <c r="BA4" s="228"/>
      <c r="BB4" s="228"/>
      <c r="BC4" s="228"/>
      <c r="BD4" s="228"/>
      <c r="BE4" s="228"/>
      <c r="BF4" s="228"/>
      <c r="BG4" s="228"/>
    </row>
    <row r="5" spans="1:105" ht="18.75" customHeight="1">
      <c r="A5" s="3"/>
      <c r="B5" s="3"/>
      <c r="C5" s="3"/>
      <c r="D5" s="3"/>
      <c r="E5" s="3"/>
      <c r="F5" s="3"/>
      <c r="G5" s="3"/>
      <c r="H5" s="3"/>
      <c r="I5" s="3"/>
      <c r="J5" s="3"/>
      <c r="K5" s="224" t="s">
        <v>1</v>
      </c>
      <c r="L5" s="224"/>
      <c r="M5" s="224"/>
      <c r="N5" s="224"/>
      <c r="O5" s="224"/>
      <c r="P5" s="225" t="s">
        <v>29</v>
      </c>
      <c r="Q5" s="225"/>
      <c r="R5" s="225"/>
      <c r="S5" s="225"/>
      <c r="T5" s="225"/>
      <c r="U5" s="225"/>
      <c r="V5" s="223" t="s">
        <v>190</v>
      </c>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3"/>
      <c r="AY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2"/>
      <c r="CV5" s="2"/>
      <c r="CW5" s="2"/>
      <c r="CX5" s="2"/>
      <c r="CY5" s="2"/>
      <c r="CZ5" s="2"/>
      <c r="DA5" s="2"/>
    </row>
    <row r="6" spans="1:105" ht="18.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row>
    <row r="7" spans="1:105" ht="18.75" customHeight="1">
      <c r="A7" s="3"/>
      <c r="B7" s="3"/>
      <c r="C7" s="3"/>
      <c r="D7" s="3"/>
      <c r="E7" s="3"/>
      <c r="F7" s="4"/>
      <c r="G7" s="4"/>
      <c r="H7" s="224" t="s">
        <v>2</v>
      </c>
      <c r="I7" s="224"/>
      <c r="J7" s="224"/>
      <c r="K7" s="224"/>
      <c r="L7" s="224"/>
      <c r="M7" s="225" t="s">
        <v>189</v>
      </c>
      <c r="N7" s="225"/>
      <c r="O7" s="225"/>
      <c r="P7" s="225"/>
      <c r="Q7" s="225"/>
      <c r="R7" s="225"/>
      <c r="S7" s="225"/>
      <c r="T7" s="225"/>
      <c r="U7" s="225"/>
      <c r="V7" s="225"/>
      <c r="W7" s="225"/>
      <c r="X7" s="225" t="s">
        <v>17</v>
      </c>
      <c r="Y7" s="225"/>
      <c r="Z7" s="225" t="s">
        <v>191</v>
      </c>
      <c r="AA7" s="225"/>
      <c r="AB7" s="225"/>
      <c r="AC7" s="225"/>
      <c r="AD7" s="225"/>
      <c r="AE7" s="225"/>
      <c r="AF7" s="225"/>
      <c r="AG7" s="225"/>
      <c r="AH7" s="225"/>
      <c r="AI7" s="225"/>
      <c r="AJ7" s="225"/>
      <c r="AK7" s="225"/>
      <c r="AL7" s="225"/>
      <c r="AM7" s="225"/>
      <c r="AN7" s="225"/>
      <c r="AO7" s="225"/>
      <c r="AP7" s="225"/>
      <c r="AQ7" s="225"/>
      <c r="AR7" s="225"/>
      <c r="AS7" s="225"/>
      <c r="AT7" s="225"/>
      <c r="AU7" s="225"/>
      <c r="AV7" s="225" t="s">
        <v>30</v>
      </c>
      <c r="AW7" s="225"/>
      <c r="AX7" s="223" t="s">
        <v>18</v>
      </c>
      <c r="AY7" s="223"/>
      <c r="AZ7" s="223"/>
      <c r="BA7" s="223"/>
      <c r="BB7" s="223"/>
      <c r="BC7" s="223"/>
      <c r="BD7" s="223"/>
      <c r="BE7" s="223"/>
      <c r="BF7" s="223"/>
      <c r="BI7" s="3"/>
      <c r="BJ7" s="3"/>
      <c r="BK7" s="3"/>
      <c r="BL7" s="3"/>
      <c r="BM7" s="3"/>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row>
    <row r="9" spans="1:105" ht="18.75" customHeight="1">
      <c r="A9" s="216" t="s">
        <v>193</v>
      </c>
      <c r="B9" s="216"/>
      <c r="C9" s="216"/>
      <c r="D9" s="216"/>
      <c r="E9" s="216"/>
      <c r="F9" s="216"/>
      <c r="G9" s="222" t="s">
        <v>25</v>
      </c>
      <c r="H9" s="222"/>
      <c r="I9" s="222"/>
      <c r="J9" s="222"/>
      <c r="K9" s="222"/>
      <c r="L9" s="222"/>
      <c r="M9" s="222" t="s">
        <v>194</v>
      </c>
      <c r="N9" s="222"/>
      <c r="O9" s="222"/>
      <c r="P9" s="222"/>
      <c r="Q9" s="222"/>
      <c r="R9" s="222"/>
      <c r="V9" s="218" t="s">
        <v>12</v>
      </c>
      <c r="W9" s="218"/>
      <c r="X9" s="218"/>
      <c r="Y9" s="218"/>
      <c r="Z9" s="218"/>
      <c r="AA9" s="218"/>
      <c r="AB9" s="219">
        <v>8</v>
      </c>
      <c r="AC9" s="219"/>
      <c r="AD9" s="1" t="s">
        <v>10</v>
      </c>
      <c r="AE9" s="218">
        <v>57</v>
      </c>
      <c r="AF9" s="218"/>
      <c r="AG9" s="1" t="s">
        <v>7</v>
      </c>
      <c r="AI9" s="218" t="s">
        <v>11</v>
      </c>
      <c r="AJ9" s="218"/>
      <c r="AK9" s="218"/>
      <c r="AL9" s="218"/>
      <c r="AM9" s="218"/>
      <c r="AN9" s="218"/>
      <c r="AO9" s="218">
        <v>11</v>
      </c>
      <c r="AP9" s="218"/>
      <c r="AQ9" s="1" t="s">
        <v>10</v>
      </c>
      <c r="AR9" s="218">
        <v>0</v>
      </c>
      <c r="AS9" s="218"/>
      <c r="AT9" s="1" t="s">
        <v>7</v>
      </c>
      <c r="AV9" s="218" t="s">
        <v>9</v>
      </c>
      <c r="AW9" s="218"/>
      <c r="AX9" s="218"/>
      <c r="AY9" s="218"/>
      <c r="AZ9" s="218">
        <v>2</v>
      </c>
      <c r="BA9" s="218"/>
      <c r="BB9" s="218" t="s">
        <v>8</v>
      </c>
      <c r="BC9" s="218"/>
      <c r="BD9" s="220">
        <v>3</v>
      </c>
      <c r="BE9" s="220"/>
      <c r="BF9" s="221" t="s">
        <v>7</v>
      </c>
      <c r="BG9" s="221"/>
    </row>
    <row r="10" spans="1:105" ht="18.75" customHeight="1">
      <c r="A10" s="215"/>
      <c r="B10" s="215"/>
      <c r="C10" s="215"/>
      <c r="D10" s="215"/>
      <c r="E10" s="215"/>
      <c r="F10" s="215"/>
      <c r="G10" s="213">
        <v>1</v>
      </c>
      <c r="H10" s="213"/>
      <c r="I10" s="213">
        <v>2</v>
      </c>
      <c r="J10" s="213"/>
      <c r="K10" s="213">
        <v>3</v>
      </c>
      <c r="L10" s="213"/>
      <c r="M10" s="213">
        <v>4</v>
      </c>
      <c r="N10" s="213"/>
      <c r="O10" s="213">
        <v>5</v>
      </c>
      <c r="P10" s="213"/>
      <c r="Q10" s="213">
        <v>6</v>
      </c>
      <c r="R10" s="213"/>
      <c r="S10" s="213">
        <v>7</v>
      </c>
      <c r="T10" s="213"/>
      <c r="U10" s="213">
        <v>8</v>
      </c>
      <c r="V10" s="213"/>
      <c r="W10" s="213">
        <v>9</v>
      </c>
      <c r="X10" s="213"/>
      <c r="Y10" s="214" t="s">
        <v>4</v>
      </c>
      <c r="Z10" s="214"/>
      <c r="AA10" s="214"/>
      <c r="AC10" s="214" t="s">
        <v>6</v>
      </c>
      <c r="AD10" s="214"/>
      <c r="AE10" s="214"/>
      <c r="AF10" s="214"/>
      <c r="AG10" s="214"/>
      <c r="AH10" s="214"/>
      <c r="AI10" s="214"/>
      <c r="AJ10" s="214"/>
      <c r="AK10" s="214"/>
      <c r="AL10" s="214"/>
      <c r="AM10" s="214"/>
      <c r="AN10" s="214"/>
      <c r="AO10" s="214"/>
      <c r="AP10" s="214"/>
      <c r="AQ10" s="214"/>
      <c r="AR10" s="214"/>
      <c r="AS10" s="214"/>
      <c r="AT10" s="214"/>
      <c r="AU10" s="214" t="s">
        <v>5</v>
      </c>
      <c r="AV10" s="214"/>
      <c r="AW10" s="214"/>
      <c r="AX10" s="214"/>
      <c r="AY10" s="214"/>
      <c r="AZ10" s="214"/>
      <c r="BA10" s="214"/>
      <c r="BB10" s="214"/>
      <c r="BC10" s="214"/>
      <c r="BD10" s="214"/>
      <c r="BE10" s="214"/>
      <c r="BF10" s="214"/>
      <c r="BG10" s="214"/>
    </row>
    <row r="11" spans="1:105" ht="18.75" customHeight="1">
      <c r="A11" s="214" t="s">
        <v>195</v>
      </c>
      <c r="B11" s="214"/>
      <c r="C11" s="214"/>
      <c r="D11" s="214"/>
      <c r="E11" s="214"/>
      <c r="F11" s="214"/>
      <c r="G11" s="213">
        <v>0</v>
      </c>
      <c r="H11" s="213"/>
      <c r="I11" s="213">
        <v>0</v>
      </c>
      <c r="J11" s="213"/>
      <c r="K11" s="213">
        <v>0</v>
      </c>
      <c r="L11" s="213"/>
      <c r="M11" s="213">
        <v>5</v>
      </c>
      <c r="N11" s="213"/>
      <c r="O11" s="213">
        <v>2</v>
      </c>
      <c r="P11" s="213"/>
      <c r="Q11" s="213">
        <v>0</v>
      </c>
      <c r="R11" s="213"/>
      <c r="S11" s="213"/>
      <c r="T11" s="213"/>
      <c r="U11" s="213"/>
      <c r="V11" s="213"/>
      <c r="W11" s="213"/>
      <c r="X11" s="213"/>
      <c r="Y11" s="213">
        <f>SUM(G11:X11)</f>
        <v>7</v>
      </c>
      <c r="Z11" s="213"/>
      <c r="AA11" s="213"/>
      <c r="AC11" s="217" t="s" ph="1">
        <v>204</v>
      </c>
      <c r="AD11" s="217" ph="1"/>
      <c r="AE11" s="217" ph="1"/>
      <c r="AF11" s="217" ph="1"/>
      <c r="AG11" s="217" ph="1"/>
      <c r="AH11" s="217" ph="1"/>
      <c r="AI11" s="217" ph="1"/>
      <c r="AJ11" s="217" ph="1"/>
      <c r="AK11" s="217" ph="1"/>
      <c r="AL11" s="217" ph="1"/>
      <c r="AM11" s="217" ph="1"/>
      <c r="AN11" s="217" ph="1"/>
      <c r="AO11" s="217" ph="1"/>
      <c r="AP11" s="217" ph="1"/>
      <c r="AQ11" s="217" ph="1"/>
      <c r="AR11" s="217" ph="1"/>
      <c r="AS11" s="217" ph="1"/>
      <c r="AT11" s="217" ph="1"/>
      <c r="AU11" s="217" t="s" ph="1">
        <v>197</v>
      </c>
      <c r="AV11" s="217" ph="1"/>
      <c r="AW11" s="217" ph="1"/>
      <c r="AX11" s="217" ph="1"/>
      <c r="AY11" s="217" ph="1"/>
      <c r="AZ11" s="217" ph="1"/>
      <c r="BA11" s="217" ph="1"/>
      <c r="BB11" s="217" ph="1"/>
      <c r="BC11" s="217" ph="1"/>
      <c r="BD11" s="217" ph="1"/>
      <c r="BE11" s="217" ph="1"/>
      <c r="BF11" s="217" ph="1"/>
      <c r="BG11" s="217" ph="1"/>
    </row>
    <row r="12" spans="1:105" ht="18.75" customHeight="1">
      <c r="A12" s="214" t="s">
        <v>196</v>
      </c>
      <c r="B12" s="214"/>
      <c r="C12" s="214"/>
      <c r="D12" s="214"/>
      <c r="E12" s="214"/>
      <c r="F12" s="214"/>
      <c r="G12" s="213">
        <v>0</v>
      </c>
      <c r="H12" s="213"/>
      <c r="I12" s="213">
        <v>0</v>
      </c>
      <c r="J12" s="213"/>
      <c r="K12" s="213">
        <v>3</v>
      </c>
      <c r="L12" s="213"/>
      <c r="M12" s="213">
        <v>6</v>
      </c>
      <c r="N12" s="213"/>
      <c r="O12" s="213">
        <v>6</v>
      </c>
      <c r="P12" s="213"/>
      <c r="Q12" s="213" t="s">
        <v>206</v>
      </c>
      <c r="R12" s="213"/>
      <c r="S12" s="213"/>
      <c r="T12" s="213"/>
      <c r="U12" s="213"/>
      <c r="V12" s="213"/>
      <c r="W12" s="213"/>
      <c r="X12" s="213"/>
      <c r="Y12" s="213">
        <f>SUM(G12:X12)</f>
        <v>15</v>
      </c>
      <c r="Z12" s="213"/>
      <c r="AA12" s="213"/>
      <c r="AC12" s="217" t="s" ph="1">
        <v>199</v>
      </c>
      <c r="AD12" s="217" ph="1"/>
      <c r="AE12" s="217" ph="1"/>
      <c r="AF12" s="217" ph="1"/>
      <c r="AG12" s="217" ph="1"/>
      <c r="AH12" s="217" ph="1"/>
      <c r="AI12" s="217" ph="1"/>
      <c r="AJ12" s="217" ph="1"/>
      <c r="AK12" s="217" ph="1"/>
      <c r="AL12" s="217" ph="1"/>
      <c r="AM12" s="217" ph="1"/>
      <c r="AN12" s="217" ph="1"/>
      <c r="AO12" s="217" ph="1"/>
      <c r="AP12" s="217" ph="1"/>
      <c r="AQ12" s="217" ph="1"/>
      <c r="AR12" s="217" ph="1"/>
      <c r="AS12" s="217" ph="1"/>
      <c r="AT12" s="217" ph="1"/>
      <c r="AU12" s="217" t="s" ph="1">
        <v>198</v>
      </c>
      <c r="AV12" s="217" ph="1"/>
      <c r="AW12" s="217" ph="1"/>
      <c r="AX12" s="217" ph="1"/>
      <c r="AY12" s="217" ph="1"/>
      <c r="AZ12" s="217" ph="1"/>
      <c r="BA12" s="217" ph="1"/>
      <c r="BB12" s="217" ph="1"/>
      <c r="BC12" s="217" ph="1"/>
      <c r="BD12" s="217" ph="1"/>
      <c r="BE12" s="217" ph="1"/>
      <c r="BF12" s="217" ph="1"/>
      <c r="BG12" s="217" ph="1"/>
    </row>
    <row r="13" spans="1:105" ht="7.5" customHeight="1"/>
    <row r="14" spans="1:105" ht="18.75" customHeight="1">
      <c r="A14" s="215"/>
      <c r="B14" s="215"/>
      <c r="C14" s="215"/>
      <c r="D14" s="215"/>
      <c r="E14" s="215"/>
      <c r="F14" s="215"/>
      <c r="G14" s="214" t="s">
        <v>13</v>
      </c>
      <c r="H14" s="214"/>
      <c r="I14" s="214"/>
      <c r="J14" s="214"/>
      <c r="K14" s="214"/>
      <c r="L14" s="214"/>
      <c r="M14" s="214"/>
      <c r="N14" s="214"/>
      <c r="O14" s="214"/>
      <c r="P14" s="214"/>
      <c r="Q14" s="214"/>
      <c r="R14" s="214"/>
      <c r="S14" s="214"/>
      <c r="T14" s="214"/>
      <c r="U14" s="214"/>
      <c r="V14" s="214"/>
      <c r="W14" s="214" t="s">
        <v>14</v>
      </c>
      <c r="X14" s="214"/>
      <c r="Y14" s="214"/>
      <c r="Z14" s="214"/>
      <c r="AA14" s="214"/>
      <c r="AB14" s="214"/>
      <c r="AC14" s="214"/>
      <c r="AD14" s="214"/>
      <c r="AE14" s="214"/>
      <c r="AF14" s="214"/>
      <c r="AG14" s="214"/>
      <c r="AH14" s="214"/>
      <c r="AI14" s="214"/>
      <c r="AJ14" s="214" t="s">
        <v>15</v>
      </c>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row>
    <row r="15" spans="1:105" ht="18.75" customHeight="1">
      <c r="A15" s="214" t="str">
        <f>A11</f>
        <v>豊科</v>
      </c>
      <c r="B15" s="214"/>
      <c r="C15" s="214"/>
      <c r="D15" s="214"/>
      <c r="E15" s="214"/>
      <c r="F15" s="214"/>
      <c r="G15" s="217" ph="1"/>
      <c r="H15" s="217" ph="1"/>
      <c r="I15" s="217" ph="1"/>
      <c r="J15" s="217" ph="1"/>
      <c r="K15" s="217" ph="1"/>
      <c r="L15" s="217" ph="1"/>
      <c r="M15" s="217" ph="1"/>
      <c r="N15" s="217" ph="1"/>
      <c r="O15" s="217" ph="1"/>
      <c r="P15" s="217" ph="1"/>
      <c r="Q15" s="217" ph="1"/>
      <c r="R15" s="217" ph="1"/>
      <c r="S15" s="217" ph="1"/>
      <c r="T15" s="217" ph="1"/>
      <c r="U15" s="217" ph="1"/>
      <c r="V15" s="217" ph="1"/>
      <c r="W15" s="217" t="s" ph="1">
        <v>200</v>
      </c>
      <c r="X15" s="217" ph="1"/>
      <c r="Y15" s="217" ph="1"/>
      <c r="Z15" s="217" ph="1"/>
      <c r="AA15" s="217" ph="1"/>
      <c r="AB15" s="217" ph="1"/>
      <c r="AC15" s="217" ph="1"/>
      <c r="AD15" s="217" ph="1"/>
      <c r="AE15" s="217" ph="1"/>
      <c r="AF15" s="217" ph="1"/>
      <c r="AG15" s="217" ph="1"/>
      <c r="AH15" s="217" ph="1"/>
      <c r="AI15" s="217" ph="1"/>
      <c r="AJ15" s="217" t="s" ph="1">
        <v>205</v>
      </c>
      <c r="AK15" s="217" ph="1"/>
      <c r="AL15" s="217" ph="1"/>
      <c r="AM15" s="217" ph="1"/>
      <c r="AN15" s="217" ph="1"/>
      <c r="AO15" s="217" ph="1"/>
      <c r="AP15" s="217" ph="1"/>
      <c r="AQ15" s="217" ph="1"/>
      <c r="AR15" s="217" ph="1"/>
      <c r="AS15" s="217" ph="1"/>
      <c r="AT15" s="217" ph="1"/>
      <c r="AU15" s="217" ph="1"/>
      <c r="AV15" s="217" ph="1"/>
      <c r="AW15" s="217" ph="1"/>
      <c r="AX15" s="217" ph="1"/>
      <c r="AY15" s="217" ph="1"/>
      <c r="AZ15" s="217" ph="1"/>
      <c r="BA15" s="217" ph="1"/>
      <c r="BB15" s="217" ph="1"/>
      <c r="BC15" s="217" ph="1"/>
      <c r="BD15" s="217" ph="1"/>
      <c r="BE15" s="217" ph="1"/>
      <c r="BF15" s="217" ph="1"/>
      <c r="BG15" s="217" ph="1"/>
    </row>
    <row r="16" spans="1:105" ht="18.75" customHeight="1">
      <c r="A16" s="214" t="str">
        <f>A12</f>
        <v>大町白馬</v>
      </c>
      <c r="B16" s="214"/>
      <c r="C16" s="214"/>
      <c r="D16" s="214"/>
      <c r="E16" s="214"/>
      <c r="F16" s="214"/>
      <c r="G16" s="217" ph="1"/>
      <c r="H16" s="217" ph="1"/>
      <c r="I16" s="217" ph="1"/>
      <c r="J16" s="217" ph="1"/>
      <c r="K16" s="217" ph="1"/>
      <c r="L16" s="217" ph="1"/>
      <c r="M16" s="217" ph="1"/>
      <c r="N16" s="217" ph="1"/>
      <c r="O16" s="217" ph="1"/>
      <c r="P16" s="217" ph="1"/>
      <c r="Q16" s="217" ph="1"/>
      <c r="R16" s="217" ph="1"/>
      <c r="S16" s="217" ph="1"/>
      <c r="T16" s="217" ph="1"/>
      <c r="U16" s="217" ph="1"/>
      <c r="V16" s="217" ph="1"/>
      <c r="W16" s="217" t="s" ph="1">
        <v>207</v>
      </c>
      <c r="X16" s="217" ph="1"/>
      <c r="Y16" s="217" ph="1"/>
      <c r="Z16" s="217" ph="1"/>
      <c r="AA16" s="217" ph="1"/>
      <c r="AB16" s="217" ph="1"/>
      <c r="AC16" s="217" ph="1"/>
      <c r="AD16" s="217" ph="1"/>
      <c r="AE16" s="217" ph="1"/>
      <c r="AF16" s="217" ph="1"/>
      <c r="AG16" s="217" ph="1"/>
      <c r="AH16" s="217" ph="1"/>
      <c r="AI16" s="217" ph="1"/>
      <c r="AJ16" s="217" t="s" ph="1">
        <v>208</v>
      </c>
      <c r="AK16" s="217" ph="1"/>
      <c r="AL16" s="217" ph="1"/>
      <c r="AM16" s="217" ph="1"/>
      <c r="AN16" s="217" ph="1"/>
      <c r="AO16" s="217" ph="1"/>
      <c r="AP16" s="217" ph="1"/>
      <c r="AQ16" s="217" ph="1"/>
      <c r="AR16" s="217" ph="1"/>
      <c r="AS16" s="217" ph="1"/>
      <c r="AT16" s="217" ph="1"/>
      <c r="AU16" s="217" ph="1"/>
      <c r="AV16" s="217" ph="1"/>
      <c r="AW16" s="217" ph="1"/>
      <c r="AX16" s="217" ph="1"/>
      <c r="AY16" s="217" ph="1"/>
      <c r="AZ16" s="217" ph="1"/>
      <c r="BA16" s="217" ph="1"/>
      <c r="BB16" s="217" ph="1"/>
      <c r="BC16" s="217" ph="1"/>
      <c r="BD16" s="217" ph="1"/>
      <c r="BE16" s="217" ph="1"/>
      <c r="BF16" s="217" ph="1"/>
      <c r="BG16" s="217" ph="1"/>
    </row>
    <row r="18" spans="1:59" ht="18.75" customHeight="1">
      <c r="A18" s="216" t="s">
        <v>193</v>
      </c>
      <c r="B18" s="216"/>
      <c r="C18" s="216"/>
      <c r="D18" s="216"/>
      <c r="E18" s="216"/>
      <c r="F18" s="216"/>
      <c r="G18" s="222" t="s">
        <v>25</v>
      </c>
      <c r="H18" s="222"/>
      <c r="I18" s="222"/>
      <c r="J18" s="222"/>
      <c r="K18" s="222"/>
      <c r="L18" s="222"/>
      <c r="M18" s="222" t="s">
        <v>201</v>
      </c>
      <c r="N18" s="222"/>
      <c r="O18" s="222"/>
      <c r="P18" s="222"/>
      <c r="Q18" s="222"/>
      <c r="R18" s="222"/>
      <c r="V18" s="218" t="s">
        <v>12</v>
      </c>
      <c r="W18" s="218"/>
      <c r="X18" s="218"/>
      <c r="Y18" s="218"/>
      <c r="Z18" s="218"/>
      <c r="AA18" s="218"/>
      <c r="AB18" s="219">
        <v>11</v>
      </c>
      <c r="AC18" s="219"/>
      <c r="AD18" s="1" t="s">
        <v>10</v>
      </c>
      <c r="AE18" s="218">
        <v>26</v>
      </c>
      <c r="AF18" s="218"/>
      <c r="AG18" s="1" t="s">
        <v>7</v>
      </c>
      <c r="AI18" s="218" t="s">
        <v>11</v>
      </c>
      <c r="AJ18" s="218"/>
      <c r="AK18" s="218"/>
      <c r="AL18" s="218"/>
      <c r="AM18" s="218"/>
      <c r="AN18" s="218"/>
      <c r="AO18" s="218">
        <v>13</v>
      </c>
      <c r="AP18" s="218"/>
      <c r="AQ18" s="1" t="s">
        <v>10</v>
      </c>
      <c r="AR18" s="218">
        <v>0</v>
      </c>
      <c r="AS18" s="218"/>
      <c r="AT18" s="1" t="s">
        <v>7</v>
      </c>
      <c r="AV18" s="218" t="s">
        <v>9</v>
      </c>
      <c r="AW18" s="218"/>
      <c r="AX18" s="218"/>
      <c r="AY18" s="218"/>
      <c r="AZ18" s="218">
        <v>1</v>
      </c>
      <c r="BA18" s="218"/>
      <c r="BB18" s="218" t="s">
        <v>8</v>
      </c>
      <c r="BC18" s="218"/>
      <c r="BD18" s="220">
        <v>34</v>
      </c>
      <c r="BE18" s="220"/>
      <c r="BF18" s="221" t="s">
        <v>7</v>
      </c>
      <c r="BG18" s="221"/>
    </row>
    <row r="19" spans="1:59" ht="18.75" customHeight="1">
      <c r="A19" s="215"/>
      <c r="B19" s="215"/>
      <c r="C19" s="215"/>
      <c r="D19" s="215"/>
      <c r="E19" s="215"/>
      <c r="F19" s="215"/>
      <c r="G19" s="213">
        <v>1</v>
      </c>
      <c r="H19" s="213"/>
      <c r="I19" s="213">
        <v>2</v>
      </c>
      <c r="J19" s="213"/>
      <c r="K19" s="213">
        <v>3</v>
      </c>
      <c r="L19" s="213"/>
      <c r="M19" s="213">
        <v>4</v>
      </c>
      <c r="N19" s="213"/>
      <c r="O19" s="213">
        <v>5</v>
      </c>
      <c r="P19" s="213"/>
      <c r="Q19" s="213">
        <v>6</v>
      </c>
      <c r="R19" s="213"/>
      <c r="S19" s="213">
        <v>7</v>
      </c>
      <c r="T19" s="213"/>
      <c r="U19" s="213">
        <v>8</v>
      </c>
      <c r="V19" s="213"/>
      <c r="W19" s="213">
        <v>9</v>
      </c>
      <c r="X19" s="213"/>
      <c r="Y19" s="214" t="s">
        <v>4</v>
      </c>
      <c r="Z19" s="214"/>
      <c r="AA19" s="214"/>
      <c r="AC19" s="214" t="s">
        <v>6</v>
      </c>
      <c r="AD19" s="214"/>
      <c r="AE19" s="214"/>
      <c r="AF19" s="214"/>
      <c r="AG19" s="214"/>
      <c r="AH19" s="214"/>
      <c r="AI19" s="214"/>
      <c r="AJ19" s="214"/>
      <c r="AK19" s="214"/>
      <c r="AL19" s="214"/>
      <c r="AM19" s="214"/>
      <c r="AN19" s="214"/>
      <c r="AO19" s="214"/>
      <c r="AP19" s="214"/>
      <c r="AQ19" s="214"/>
      <c r="AR19" s="214"/>
      <c r="AS19" s="214"/>
      <c r="AT19" s="214"/>
      <c r="AU19" s="214" t="s">
        <v>5</v>
      </c>
      <c r="AV19" s="214"/>
      <c r="AW19" s="214"/>
      <c r="AX19" s="214"/>
      <c r="AY19" s="214"/>
      <c r="AZ19" s="214"/>
      <c r="BA19" s="214"/>
      <c r="BB19" s="214"/>
      <c r="BC19" s="214"/>
      <c r="BD19" s="214"/>
      <c r="BE19" s="214"/>
      <c r="BF19" s="214"/>
      <c r="BG19" s="214"/>
    </row>
    <row r="20" spans="1:59" ht="18.75" customHeight="1">
      <c r="A20" s="214" t="s">
        <v>230</v>
      </c>
      <c r="B20" s="214"/>
      <c r="C20" s="214"/>
      <c r="D20" s="214"/>
      <c r="E20" s="214"/>
      <c r="F20" s="214"/>
      <c r="G20" s="213">
        <v>0</v>
      </c>
      <c r="H20" s="213"/>
      <c r="I20" s="213">
        <v>0</v>
      </c>
      <c r="J20" s="213"/>
      <c r="K20" s="213">
        <v>4</v>
      </c>
      <c r="L20" s="213"/>
      <c r="M20" s="213">
        <v>1</v>
      </c>
      <c r="N20" s="213"/>
      <c r="O20" s="213"/>
      <c r="P20" s="213"/>
      <c r="Q20" s="213"/>
      <c r="R20" s="213"/>
      <c r="S20" s="213"/>
      <c r="T20" s="213"/>
      <c r="U20" s="213"/>
      <c r="V20" s="213"/>
      <c r="W20" s="213"/>
      <c r="X20" s="213"/>
      <c r="Y20" s="213">
        <f>SUM(G20:X20)</f>
        <v>5</v>
      </c>
      <c r="Z20" s="213"/>
      <c r="AA20" s="213"/>
      <c r="AC20" s="217" t="s" ph="1">
        <v>235</v>
      </c>
      <c r="AD20" s="217" ph="1"/>
      <c r="AE20" s="217" ph="1"/>
      <c r="AF20" s="217" ph="1"/>
      <c r="AG20" s="217" ph="1"/>
      <c r="AH20" s="217" ph="1"/>
      <c r="AI20" s="217" ph="1"/>
      <c r="AJ20" s="217" ph="1"/>
      <c r="AK20" s="217" ph="1"/>
      <c r="AL20" s="217" ph="1"/>
      <c r="AM20" s="217" ph="1"/>
      <c r="AN20" s="217" ph="1"/>
      <c r="AO20" s="217" ph="1"/>
      <c r="AP20" s="217" ph="1"/>
      <c r="AQ20" s="217" ph="1"/>
      <c r="AR20" s="217" ph="1"/>
      <c r="AS20" s="217" ph="1"/>
      <c r="AT20" s="217" ph="1"/>
      <c r="AU20" s="217" t="s" ph="1">
        <v>234</v>
      </c>
      <c r="AV20" s="217" ph="1"/>
      <c r="AW20" s="217" ph="1"/>
      <c r="AX20" s="217" ph="1"/>
      <c r="AY20" s="217" ph="1"/>
      <c r="AZ20" s="217" ph="1"/>
      <c r="BA20" s="217" ph="1"/>
      <c r="BB20" s="217" ph="1"/>
      <c r="BC20" s="217" ph="1"/>
      <c r="BD20" s="217" ph="1"/>
      <c r="BE20" s="217" ph="1"/>
      <c r="BF20" s="217" ph="1"/>
      <c r="BG20" s="217" ph="1"/>
    </row>
    <row r="21" spans="1:59" ht="18.75" customHeight="1">
      <c r="A21" s="214" t="s">
        <v>231</v>
      </c>
      <c r="B21" s="214"/>
      <c r="C21" s="214"/>
      <c r="D21" s="214"/>
      <c r="E21" s="214"/>
      <c r="F21" s="214"/>
      <c r="G21" s="213">
        <v>3</v>
      </c>
      <c r="H21" s="213"/>
      <c r="I21" s="213">
        <v>6</v>
      </c>
      <c r="J21" s="213"/>
      <c r="K21" s="213">
        <v>5</v>
      </c>
      <c r="L21" s="213"/>
      <c r="M21" s="296">
        <v>2</v>
      </c>
      <c r="N21" s="297" t="s">
        <v>206</v>
      </c>
      <c r="O21" s="213"/>
      <c r="P21" s="213"/>
      <c r="Q21" s="294" t="s">
        <v>236</v>
      </c>
      <c r="R21" s="298"/>
      <c r="S21" s="298"/>
      <c r="T21" s="298"/>
      <c r="U21" s="298"/>
      <c r="V21" s="295"/>
      <c r="W21" s="213"/>
      <c r="X21" s="213"/>
      <c r="Y21" s="213">
        <f>SUM(G21:X21)</f>
        <v>16</v>
      </c>
      <c r="Z21" s="213"/>
      <c r="AA21" s="213"/>
      <c r="AC21" s="217" t="s" ph="1">
        <v>237</v>
      </c>
      <c r="AD21" s="217" ph="1"/>
      <c r="AE21" s="217" ph="1"/>
      <c r="AF21" s="217" ph="1"/>
      <c r="AG21" s="217" ph="1"/>
      <c r="AH21" s="217" ph="1"/>
      <c r="AI21" s="217" ph="1"/>
      <c r="AJ21" s="217" ph="1"/>
      <c r="AK21" s="217" ph="1"/>
      <c r="AL21" s="217" ph="1"/>
      <c r="AM21" s="217" ph="1"/>
      <c r="AN21" s="217" ph="1"/>
      <c r="AO21" s="217" ph="1"/>
      <c r="AP21" s="217" ph="1"/>
      <c r="AQ21" s="217" ph="1"/>
      <c r="AR21" s="217" ph="1"/>
      <c r="AS21" s="217" ph="1"/>
      <c r="AT21" s="217" ph="1"/>
      <c r="AU21" s="217" t="s" ph="1">
        <v>233</v>
      </c>
      <c r="AV21" s="217" ph="1"/>
      <c r="AW21" s="217" ph="1"/>
      <c r="AX21" s="217" ph="1"/>
      <c r="AY21" s="217" ph="1"/>
      <c r="AZ21" s="217" ph="1"/>
      <c r="BA21" s="217" ph="1"/>
      <c r="BB21" s="217" ph="1"/>
      <c r="BC21" s="217" ph="1"/>
      <c r="BD21" s="217" ph="1"/>
      <c r="BE21" s="217" ph="1"/>
      <c r="BF21" s="217" ph="1"/>
      <c r="BG21" s="217" ph="1"/>
    </row>
    <row r="22" spans="1:59" ht="7.5" customHeight="1"/>
    <row r="23" spans="1:59" ht="18.75" customHeight="1">
      <c r="A23" s="215"/>
      <c r="B23" s="215"/>
      <c r="C23" s="215"/>
      <c r="D23" s="215"/>
      <c r="E23" s="215"/>
      <c r="F23" s="215"/>
      <c r="G23" s="214" t="s">
        <v>13</v>
      </c>
      <c r="H23" s="214"/>
      <c r="I23" s="214"/>
      <c r="J23" s="214"/>
      <c r="K23" s="214"/>
      <c r="L23" s="214"/>
      <c r="M23" s="214"/>
      <c r="N23" s="214"/>
      <c r="O23" s="214"/>
      <c r="P23" s="214"/>
      <c r="Q23" s="214"/>
      <c r="R23" s="214"/>
      <c r="S23" s="214"/>
      <c r="T23" s="214"/>
      <c r="U23" s="214"/>
      <c r="V23" s="214"/>
      <c r="W23" s="214" t="s">
        <v>14</v>
      </c>
      <c r="X23" s="214"/>
      <c r="Y23" s="214"/>
      <c r="Z23" s="214"/>
      <c r="AA23" s="214"/>
      <c r="AB23" s="214"/>
      <c r="AC23" s="214"/>
      <c r="AD23" s="214"/>
      <c r="AE23" s="214"/>
      <c r="AF23" s="214"/>
      <c r="AG23" s="214"/>
      <c r="AH23" s="214"/>
      <c r="AI23" s="214"/>
      <c r="AJ23" s="214" t="s">
        <v>15</v>
      </c>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row>
    <row r="24" spans="1:59" ht="18.75" customHeight="1">
      <c r="A24" s="214" t="str">
        <f>A20</f>
        <v>三郷</v>
      </c>
      <c r="B24" s="214"/>
      <c r="C24" s="214"/>
      <c r="D24" s="214"/>
      <c r="E24" s="214"/>
      <c r="F24" s="214"/>
      <c r="G24" s="217" ph="1"/>
      <c r="H24" s="217" ph="1"/>
      <c r="I24" s="217" ph="1"/>
      <c r="J24" s="217" ph="1"/>
      <c r="K24" s="217" ph="1"/>
      <c r="L24" s="217" ph="1"/>
      <c r="M24" s="217" ph="1"/>
      <c r="N24" s="217" ph="1"/>
      <c r="O24" s="217" ph="1"/>
      <c r="P24" s="217" ph="1"/>
      <c r="Q24" s="217" ph="1"/>
      <c r="R24" s="217" ph="1"/>
      <c r="S24" s="217" ph="1"/>
      <c r="T24" s="217" ph="1"/>
      <c r="U24" s="217" ph="1"/>
      <c r="V24" s="217" ph="1"/>
      <c r="W24" s="217" ph="1"/>
      <c r="X24" s="217" ph="1"/>
      <c r="Y24" s="217" ph="1"/>
      <c r="Z24" s="217" ph="1"/>
      <c r="AA24" s="217" ph="1"/>
      <c r="AB24" s="217" ph="1"/>
      <c r="AC24" s="217" ph="1"/>
      <c r="AD24" s="217" ph="1"/>
      <c r="AE24" s="217" ph="1"/>
      <c r="AF24" s="217" ph="1"/>
      <c r="AG24" s="217" ph="1"/>
      <c r="AH24" s="217" ph="1"/>
      <c r="AI24" s="217" ph="1"/>
      <c r="AJ24" s="217" t="s" ph="1">
        <v>238</v>
      </c>
      <c r="AK24" s="217" ph="1"/>
      <c r="AL24" s="217" ph="1"/>
      <c r="AM24" s="217" ph="1"/>
      <c r="AN24" s="217" ph="1"/>
      <c r="AO24" s="217" ph="1"/>
      <c r="AP24" s="217" ph="1"/>
      <c r="AQ24" s="217" ph="1"/>
      <c r="AR24" s="217" ph="1"/>
      <c r="AS24" s="217" ph="1"/>
      <c r="AT24" s="217" ph="1"/>
      <c r="AU24" s="217" ph="1"/>
      <c r="AV24" s="217" ph="1"/>
      <c r="AW24" s="217" ph="1"/>
      <c r="AX24" s="217" ph="1"/>
      <c r="AY24" s="217" ph="1"/>
      <c r="AZ24" s="217" ph="1"/>
      <c r="BA24" s="217" ph="1"/>
      <c r="BB24" s="217" ph="1"/>
      <c r="BC24" s="217" ph="1"/>
      <c r="BD24" s="217" ph="1"/>
      <c r="BE24" s="217" ph="1"/>
      <c r="BF24" s="217" ph="1"/>
      <c r="BG24" s="217" ph="1"/>
    </row>
    <row r="25" spans="1:59" ht="18.75" customHeight="1">
      <c r="A25" s="214" t="str">
        <f>A21</f>
        <v>安曇野穂高</v>
      </c>
      <c r="B25" s="214"/>
      <c r="C25" s="214"/>
      <c r="D25" s="214"/>
      <c r="E25" s="214"/>
      <c r="F25" s="214"/>
      <c r="G25" s="217" t="s" ph="1">
        <v>239</v>
      </c>
      <c r="H25" s="217" ph="1"/>
      <c r="I25" s="217" ph="1"/>
      <c r="J25" s="217" ph="1"/>
      <c r="K25" s="217" ph="1"/>
      <c r="L25" s="217" ph="1"/>
      <c r="M25" s="217" ph="1"/>
      <c r="N25" s="217" ph="1"/>
      <c r="O25" s="217" ph="1"/>
      <c r="P25" s="217" ph="1"/>
      <c r="Q25" s="217" ph="1"/>
      <c r="R25" s="217" ph="1"/>
      <c r="S25" s="217" ph="1"/>
      <c r="T25" s="217" ph="1"/>
      <c r="U25" s="217" ph="1"/>
      <c r="V25" s="217" ph="1"/>
      <c r="W25" s="217" t="s" ph="1">
        <v>240</v>
      </c>
      <c r="X25" s="217" ph="1"/>
      <c r="Y25" s="217" ph="1"/>
      <c r="Z25" s="217" ph="1"/>
      <c r="AA25" s="217" ph="1"/>
      <c r="AB25" s="217" ph="1"/>
      <c r="AC25" s="217" ph="1"/>
      <c r="AD25" s="217" ph="1"/>
      <c r="AE25" s="217" ph="1"/>
      <c r="AF25" s="217" ph="1"/>
      <c r="AG25" s="217" ph="1"/>
      <c r="AH25" s="217" ph="1"/>
      <c r="AI25" s="217" ph="1"/>
      <c r="AJ25" s="217" t="s" ph="1">
        <v>241</v>
      </c>
      <c r="AK25" s="217" ph="1"/>
      <c r="AL25" s="217" ph="1"/>
      <c r="AM25" s="217" ph="1"/>
      <c r="AN25" s="217" ph="1"/>
      <c r="AO25" s="217" ph="1"/>
      <c r="AP25" s="217" ph="1"/>
      <c r="AQ25" s="217" ph="1"/>
      <c r="AR25" s="217" ph="1"/>
      <c r="AS25" s="217" ph="1"/>
      <c r="AT25" s="217" ph="1"/>
      <c r="AU25" s="217" ph="1"/>
      <c r="AV25" s="217" ph="1"/>
      <c r="AW25" s="217" ph="1"/>
      <c r="AX25" s="217" ph="1"/>
      <c r="AY25" s="217" ph="1"/>
      <c r="AZ25" s="217" ph="1"/>
      <c r="BA25" s="217" ph="1"/>
      <c r="BB25" s="217" ph="1"/>
      <c r="BC25" s="217" ph="1"/>
      <c r="BD25" s="217" ph="1"/>
      <c r="BE25" s="217" ph="1"/>
      <c r="BF25" s="217" ph="1"/>
      <c r="BG25" s="217" ph="1"/>
    </row>
    <row r="27" spans="1:59" ht="18.75" customHeight="1">
      <c r="A27" s="216" t="s">
        <v>193</v>
      </c>
      <c r="B27" s="216"/>
      <c r="C27" s="216"/>
      <c r="D27" s="216"/>
      <c r="E27" s="216"/>
      <c r="F27" s="216"/>
      <c r="G27" s="222" t="s">
        <v>25</v>
      </c>
      <c r="H27" s="222"/>
      <c r="I27" s="222"/>
      <c r="J27" s="222"/>
      <c r="K27" s="222"/>
      <c r="L27" s="222"/>
      <c r="M27" s="222" t="s">
        <v>202</v>
      </c>
      <c r="N27" s="222"/>
      <c r="O27" s="222"/>
      <c r="P27" s="222"/>
      <c r="Q27" s="222"/>
      <c r="R27" s="222"/>
      <c r="V27" s="218" t="s">
        <v>12</v>
      </c>
      <c r="W27" s="218"/>
      <c r="X27" s="218"/>
      <c r="Y27" s="218"/>
      <c r="Z27" s="218"/>
      <c r="AA27" s="218"/>
      <c r="AB27" s="219">
        <v>13</v>
      </c>
      <c r="AC27" s="219"/>
      <c r="AD27" s="1" t="s">
        <v>10</v>
      </c>
      <c r="AE27" s="218">
        <v>33</v>
      </c>
      <c r="AF27" s="218"/>
      <c r="AG27" s="1" t="s">
        <v>7</v>
      </c>
      <c r="AI27" s="218" t="s">
        <v>11</v>
      </c>
      <c r="AJ27" s="218"/>
      <c r="AK27" s="218"/>
      <c r="AL27" s="218"/>
      <c r="AM27" s="218"/>
      <c r="AN27" s="218"/>
      <c r="AO27" s="218">
        <v>14</v>
      </c>
      <c r="AP27" s="218"/>
      <c r="AQ27" s="1" t="s">
        <v>10</v>
      </c>
      <c r="AR27" s="218">
        <v>39</v>
      </c>
      <c r="AS27" s="218"/>
      <c r="AT27" s="1" t="s">
        <v>7</v>
      </c>
      <c r="AV27" s="218" t="s">
        <v>9</v>
      </c>
      <c r="AW27" s="218"/>
      <c r="AX27" s="218"/>
      <c r="AY27" s="218"/>
      <c r="AZ27" s="218">
        <v>1</v>
      </c>
      <c r="BA27" s="218"/>
      <c r="BB27" s="218" t="s">
        <v>8</v>
      </c>
      <c r="BC27" s="218"/>
      <c r="BD27" s="220">
        <v>6</v>
      </c>
      <c r="BE27" s="220"/>
      <c r="BF27" s="221" t="s">
        <v>7</v>
      </c>
      <c r="BG27" s="221"/>
    </row>
    <row r="28" spans="1:59" ht="18.75" customHeight="1">
      <c r="A28" s="215"/>
      <c r="B28" s="215"/>
      <c r="C28" s="215"/>
      <c r="D28" s="215"/>
      <c r="E28" s="215"/>
      <c r="F28" s="215"/>
      <c r="G28" s="213">
        <v>1</v>
      </c>
      <c r="H28" s="213"/>
      <c r="I28" s="213">
        <v>2</v>
      </c>
      <c r="J28" s="213"/>
      <c r="K28" s="213">
        <v>3</v>
      </c>
      <c r="L28" s="213"/>
      <c r="M28" s="213">
        <v>4</v>
      </c>
      <c r="N28" s="213"/>
      <c r="O28" s="213">
        <v>5</v>
      </c>
      <c r="P28" s="213"/>
      <c r="Q28" s="213">
        <v>6</v>
      </c>
      <c r="R28" s="213"/>
      <c r="S28" s="213">
        <v>7</v>
      </c>
      <c r="T28" s="213"/>
      <c r="U28" s="213">
        <v>8</v>
      </c>
      <c r="V28" s="213"/>
      <c r="W28" s="213">
        <v>9</v>
      </c>
      <c r="X28" s="213"/>
      <c r="Y28" s="214" t="s">
        <v>4</v>
      </c>
      <c r="Z28" s="214"/>
      <c r="AA28" s="214"/>
      <c r="AC28" s="214" t="s">
        <v>6</v>
      </c>
      <c r="AD28" s="214"/>
      <c r="AE28" s="214"/>
      <c r="AF28" s="214"/>
      <c r="AG28" s="214"/>
      <c r="AH28" s="214"/>
      <c r="AI28" s="214"/>
      <c r="AJ28" s="214"/>
      <c r="AK28" s="214"/>
      <c r="AL28" s="214"/>
      <c r="AM28" s="214"/>
      <c r="AN28" s="214"/>
      <c r="AO28" s="214"/>
      <c r="AP28" s="214"/>
      <c r="AQ28" s="214"/>
      <c r="AR28" s="214"/>
      <c r="AS28" s="214"/>
      <c r="AT28" s="214"/>
      <c r="AU28" s="214" t="s">
        <v>5</v>
      </c>
      <c r="AV28" s="214"/>
      <c r="AW28" s="214"/>
      <c r="AX28" s="214"/>
      <c r="AY28" s="214"/>
      <c r="AZ28" s="214"/>
      <c r="BA28" s="214"/>
      <c r="BB28" s="214"/>
      <c r="BC28" s="214"/>
      <c r="BD28" s="214"/>
      <c r="BE28" s="214"/>
      <c r="BF28" s="214"/>
      <c r="BG28" s="214"/>
    </row>
    <row r="29" spans="1:59" ht="18.75" customHeight="1">
      <c r="A29" s="214" t="s">
        <v>230</v>
      </c>
      <c r="B29" s="214"/>
      <c r="C29" s="214"/>
      <c r="D29" s="214"/>
      <c r="E29" s="214"/>
      <c r="F29" s="214"/>
      <c r="G29" s="213">
        <v>0</v>
      </c>
      <c r="H29" s="213"/>
      <c r="I29" s="213">
        <v>1</v>
      </c>
      <c r="J29" s="213"/>
      <c r="K29" s="213">
        <v>0</v>
      </c>
      <c r="L29" s="213"/>
      <c r="M29" s="213">
        <v>0</v>
      </c>
      <c r="N29" s="213"/>
      <c r="O29" s="213"/>
      <c r="P29" s="213"/>
      <c r="Q29" s="213"/>
      <c r="R29" s="213"/>
      <c r="S29" s="213"/>
      <c r="T29" s="213"/>
      <c r="U29" s="213"/>
      <c r="V29" s="213"/>
      <c r="W29" s="213"/>
      <c r="X29" s="213"/>
      <c r="Y29" s="213">
        <f>SUM(G29:X29)</f>
        <v>1</v>
      </c>
      <c r="Z29" s="213"/>
      <c r="AA29" s="213"/>
      <c r="AC29" s="217" t="s" ph="1">
        <v>254</v>
      </c>
      <c r="AD29" s="217" ph="1"/>
      <c r="AE29" s="217" ph="1"/>
      <c r="AF29" s="217" ph="1"/>
      <c r="AG29" s="217" ph="1"/>
      <c r="AH29" s="217" ph="1"/>
      <c r="AI29" s="217" ph="1"/>
      <c r="AJ29" s="217" ph="1"/>
      <c r="AK29" s="217" ph="1"/>
      <c r="AL29" s="217" ph="1"/>
      <c r="AM29" s="217" ph="1"/>
      <c r="AN29" s="217" ph="1"/>
      <c r="AO29" s="217" ph="1"/>
      <c r="AP29" s="217" ph="1"/>
      <c r="AQ29" s="217" ph="1"/>
      <c r="AR29" s="217" ph="1"/>
      <c r="AS29" s="217" ph="1"/>
      <c r="AT29" s="217" ph="1"/>
      <c r="AU29" s="217" t="s" ph="1">
        <v>232</v>
      </c>
      <c r="AV29" s="217" ph="1"/>
      <c r="AW29" s="217" ph="1"/>
      <c r="AX29" s="217" ph="1"/>
      <c r="AY29" s="217" ph="1"/>
      <c r="AZ29" s="217" ph="1"/>
      <c r="BA29" s="217" ph="1"/>
      <c r="BB29" s="217" ph="1"/>
      <c r="BC29" s="217" ph="1"/>
      <c r="BD29" s="217" ph="1"/>
      <c r="BE29" s="217" ph="1"/>
      <c r="BF29" s="217" ph="1"/>
      <c r="BG29" s="217" ph="1"/>
    </row>
    <row r="30" spans="1:59" ht="18.75" customHeight="1">
      <c r="A30" s="214" t="s">
        <v>251</v>
      </c>
      <c r="B30" s="214"/>
      <c r="C30" s="214"/>
      <c r="D30" s="214"/>
      <c r="E30" s="214"/>
      <c r="F30" s="214"/>
      <c r="G30" s="213">
        <v>2</v>
      </c>
      <c r="H30" s="213"/>
      <c r="I30" s="213">
        <v>0</v>
      </c>
      <c r="J30" s="213"/>
      <c r="K30" s="213">
        <v>14</v>
      </c>
      <c r="L30" s="213"/>
      <c r="M30" s="213" t="s">
        <v>206</v>
      </c>
      <c r="N30" s="213"/>
      <c r="O30" s="213"/>
      <c r="P30" s="213"/>
      <c r="Q30" s="294" t="s">
        <v>236</v>
      </c>
      <c r="R30" s="298"/>
      <c r="S30" s="298"/>
      <c r="T30" s="298"/>
      <c r="U30" s="298"/>
      <c r="V30" s="295"/>
      <c r="W30" s="213"/>
      <c r="X30" s="213"/>
      <c r="Y30" s="213">
        <f>SUM(G30:X30)</f>
        <v>16</v>
      </c>
      <c r="Z30" s="213"/>
      <c r="AA30" s="213"/>
      <c r="AC30" s="217" t="s" ph="1">
        <v>252</v>
      </c>
      <c r="AD30" s="217" ph="1"/>
      <c r="AE30" s="217" ph="1"/>
      <c r="AF30" s="217" ph="1"/>
      <c r="AG30" s="217" ph="1"/>
      <c r="AH30" s="217" ph="1"/>
      <c r="AI30" s="217" ph="1"/>
      <c r="AJ30" s="217" ph="1"/>
      <c r="AK30" s="217" ph="1"/>
      <c r="AL30" s="217" ph="1"/>
      <c r="AM30" s="217" ph="1"/>
      <c r="AN30" s="217" ph="1"/>
      <c r="AO30" s="217" ph="1"/>
      <c r="AP30" s="217" ph="1"/>
      <c r="AQ30" s="217" ph="1"/>
      <c r="AR30" s="217" ph="1"/>
      <c r="AS30" s="217" ph="1"/>
      <c r="AT30" s="217" ph="1"/>
      <c r="AU30" s="217" t="s" ph="1">
        <v>253</v>
      </c>
      <c r="AV30" s="217" ph="1"/>
      <c r="AW30" s="217" ph="1"/>
      <c r="AX30" s="217" ph="1"/>
      <c r="AY30" s="217" ph="1"/>
      <c r="AZ30" s="217" ph="1"/>
      <c r="BA30" s="217" ph="1"/>
      <c r="BB30" s="217" ph="1"/>
      <c r="BC30" s="217" ph="1"/>
      <c r="BD30" s="217" ph="1"/>
      <c r="BE30" s="217" ph="1"/>
      <c r="BF30" s="217" ph="1"/>
      <c r="BG30" s="217" ph="1"/>
    </row>
    <row r="31" spans="1:59" ht="7.5" customHeight="1"/>
    <row r="32" spans="1:59" ht="18.75" customHeight="1">
      <c r="A32" s="215"/>
      <c r="B32" s="215"/>
      <c r="C32" s="215"/>
      <c r="D32" s="215"/>
      <c r="E32" s="215"/>
      <c r="F32" s="215"/>
      <c r="G32" s="214" t="s">
        <v>13</v>
      </c>
      <c r="H32" s="214"/>
      <c r="I32" s="214"/>
      <c r="J32" s="214"/>
      <c r="K32" s="214"/>
      <c r="L32" s="214"/>
      <c r="M32" s="214"/>
      <c r="N32" s="214"/>
      <c r="O32" s="214"/>
      <c r="P32" s="214"/>
      <c r="Q32" s="214"/>
      <c r="R32" s="214"/>
      <c r="S32" s="214"/>
      <c r="T32" s="214"/>
      <c r="U32" s="214"/>
      <c r="V32" s="214"/>
      <c r="W32" s="214" t="s">
        <v>14</v>
      </c>
      <c r="X32" s="214"/>
      <c r="Y32" s="214"/>
      <c r="Z32" s="214"/>
      <c r="AA32" s="214"/>
      <c r="AB32" s="214"/>
      <c r="AC32" s="214"/>
      <c r="AD32" s="214"/>
      <c r="AE32" s="214"/>
      <c r="AF32" s="214"/>
      <c r="AG32" s="214"/>
      <c r="AH32" s="214"/>
      <c r="AI32" s="214"/>
      <c r="AJ32" s="214" t="s">
        <v>15</v>
      </c>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row>
    <row r="33" spans="1:59" ht="18.75" customHeight="1">
      <c r="A33" s="214" t="str">
        <f>A29</f>
        <v>三郷</v>
      </c>
      <c r="B33" s="214"/>
      <c r="C33" s="214"/>
      <c r="D33" s="214"/>
      <c r="E33" s="214"/>
      <c r="F33" s="214"/>
      <c r="G33" s="217" ph="1"/>
      <c r="H33" s="217" ph="1"/>
      <c r="I33" s="217" ph="1"/>
      <c r="J33" s="217" ph="1"/>
      <c r="K33" s="217" ph="1"/>
      <c r="L33" s="217" ph="1"/>
      <c r="M33" s="217" ph="1"/>
      <c r="N33" s="217" ph="1"/>
      <c r="O33" s="217" ph="1"/>
      <c r="P33" s="217" ph="1"/>
      <c r="Q33" s="217" ph="1"/>
      <c r="R33" s="217" ph="1"/>
      <c r="S33" s="217" ph="1"/>
      <c r="T33" s="217" ph="1"/>
      <c r="U33" s="217" ph="1"/>
      <c r="V33" s="217" ph="1"/>
      <c r="W33" s="217" ph="1"/>
      <c r="X33" s="217" ph="1"/>
      <c r="Y33" s="217" ph="1"/>
      <c r="Z33" s="217" ph="1"/>
      <c r="AA33" s="217" ph="1"/>
      <c r="AB33" s="217" ph="1"/>
      <c r="AC33" s="217" ph="1"/>
      <c r="AD33" s="217" ph="1"/>
      <c r="AE33" s="217" ph="1"/>
      <c r="AF33" s="217" ph="1"/>
      <c r="AG33" s="217" ph="1"/>
      <c r="AH33" s="217" ph="1"/>
      <c r="AI33" s="217" ph="1"/>
      <c r="AJ33" s="217" ph="1"/>
      <c r="AK33" s="217" ph="1"/>
      <c r="AL33" s="217" ph="1"/>
      <c r="AM33" s="217" ph="1"/>
      <c r="AN33" s="217" ph="1"/>
      <c r="AO33" s="217" ph="1"/>
      <c r="AP33" s="217" ph="1"/>
      <c r="AQ33" s="217" ph="1"/>
      <c r="AR33" s="217" ph="1"/>
      <c r="AS33" s="217" ph="1"/>
      <c r="AT33" s="217" ph="1"/>
      <c r="AU33" s="217" ph="1"/>
      <c r="AV33" s="217" ph="1"/>
      <c r="AW33" s="217" ph="1"/>
      <c r="AX33" s="217" ph="1"/>
      <c r="AY33" s="217" ph="1"/>
      <c r="AZ33" s="217" ph="1"/>
      <c r="BA33" s="217" ph="1"/>
      <c r="BB33" s="217" ph="1"/>
      <c r="BC33" s="217" ph="1"/>
      <c r="BD33" s="217" ph="1"/>
      <c r="BE33" s="217" ph="1"/>
      <c r="BF33" s="217" ph="1"/>
      <c r="BG33" s="217" ph="1"/>
    </row>
    <row r="34" spans="1:59" ht="18.75" customHeight="1">
      <c r="A34" s="214" t="str">
        <f>A30</f>
        <v>堀金</v>
      </c>
      <c r="B34" s="214"/>
      <c r="C34" s="214"/>
      <c r="D34" s="214"/>
      <c r="E34" s="214"/>
      <c r="F34" s="214"/>
      <c r="G34" s="217" ph="1"/>
      <c r="H34" s="217" ph="1"/>
      <c r="I34" s="217" ph="1"/>
      <c r="J34" s="217" ph="1"/>
      <c r="K34" s="217" ph="1"/>
      <c r="L34" s="217" ph="1"/>
      <c r="M34" s="217" ph="1"/>
      <c r="N34" s="217" ph="1"/>
      <c r="O34" s="217" ph="1"/>
      <c r="P34" s="217" ph="1"/>
      <c r="Q34" s="217" ph="1"/>
      <c r="R34" s="217" ph="1"/>
      <c r="S34" s="217" ph="1"/>
      <c r="T34" s="217" ph="1"/>
      <c r="U34" s="217" ph="1"/>
      <c r="V34" s="217" ph="1"/>
      <c r="W34" s="217" t="s" ph="1">
        <v>255</v>
      </c>
      <c r="X34" s="217" ph="1"/>
      <c r="Y34" s="217" ph="1"/>
      <c r="Z34" s="217" ph="1"/>
      <c r="AA34" s="217" ph="1"/>
      <c r="AB34" s="217" ph="1"/>
      <c r="AC34" s="217" ph="1"/>
      <c r="AD34" s="217" ph="1"/>
      <c r="AE34" s="217" ph="1"/>
      <c r="AF34" s="217" ph="1"/>
      <c r="AG34" s="217" ph="1"/>
      <c r="AH34" s="217" ph="1"/>
      <c r="AI34" s="217" ph="1"/>
      <c r="AJ34" s="217" t="s" ph="1">
        <v>256</v>
      </c>
      <c r="AK34" s="217" ph="1"/>
      <c r="AL34" s="217" ph="1"/>
      <c r="AM34" s="217" ph="1"/>
      <c r="AN34" s="217" ph="1"/>
      <c r="AO34" s="217" ph="1"/>
      <c r="AP34" s="217" ph="1"/>
      <c r="AQ34" s="217" ph="1"/>
      <c r="AR34" s="217" ph="1"/>
      <c r="AS34" s="217" ph="1"/>
      <c r="AT34" s="217" ph="1"/>
      <c r="AU34" s="217" ph="1"/>
      <c r="AV34" s="217" ph="1"/>
      <c r="AW34" s="217" ph="1"/>
      <c r="AX34" s="217" ph="1"/>
      <c r="AY34" s="217" ph="1"/>
      <c r="AZ34" s="217" ph="1"/>
      <c r="BA34" s="217" ph="1"/>
      <c r="BB34" s="217" ph="1"/>
      <c r="BC34" s="217" ph="1"/>
      <c r="BD34" s="217" ph="1"/>
      <c r="BE34" s="217" ph="1"/>
      <c r="BF34" s="217" ph="1"/>
      <c r="BG34" s="217" ph="1"/>
    </row>
    <row r="35" spans="1:59" ht="18.75" customHeight="1">
      <c r="A35" s="216" t="s">
        <v>193</v>
      </c>
      <c r="B35" s="216"/>
      <c r="C35" s="216"/>
      <c r="D35" s="216"/>
      <c r="E35" s="216"/>
      <c r="F35" s="216"/>
      <c r="G35" s="222" t="s">
        <v>25</v>
      </c>
      <c r="H35" s="222"/>
      <c r="I35" s="222"/>
      <c r="J35" s="222"/>
      <c r="K35" s="222"/>
      <c r="L35" s="222"/>
      <c r="M35" s="222" t="s">
        <v>203</v>
      </c>
      <c r="N35" s="222"/>
      <c r="O35" s="222"/>
      <c r="P35" s="222"/>
      <c r="Q35" s="222"/>
      <c r="R35" s="222"/>
      <c r="V35" s="218" t="s">
        <v>12</v>
      </c>
      <c r="W35" s="218"/>
      <c r="X35" s="218"/>
      <c r="Y35" s="218"/>
      <c r="Z35" s="218"/>
      <c r="AA35" s="218"/>
      <c r="AB35" s="219">
        <v>14</v>
      </c>
      <c r="AC35" s="219"/>
      <c r="AD35" s="1" t="s">
        <v>10</v>
      </c>
      <c r="AE35" s="218">
        <v>54</v>
      </c>
      <c r="AF35" s="218"/>
      <c r="AG35" s="1" t="s">
        <v>7</v>
      </c>
      <c r="AI35" s="218" t="s">
        <v>11</v>
      </c>
      <c r="AJ35" s="218"/>
      <c r="AK35" s="218"/>
      <c r="AL35" s="218"/>
      <c r="AM35" s="218"/>
      <c r="AN35" s="218"/>
      <c r="AO35" s="218">
        <v>16</v>
      </c>
      <c r="AP35" s="218"/>
      <c r="AQ35" s="1" t="s">
        <v>10</v>
      </c>
      <c r="AR35" s="218">
        <v>25</v>
      </c>
      <c r="AS35" s="218"/>
      <c r="AT35" s="1" t="s">
        <v>7</v>
      </c>
      <c r="AV35" s="218" t="s">
        <v>9</v>
      </c>
      <c r="AW35" s="218"/>
      <c r="AX35" s="218"/>
      <c r="AY35" s="218"/>
      <c r="AZ35" s="218">
        <v>1</v>
      </c>
      <c r="BA35" s="218"/>
      <c r="BB35" s="218" t="s">
        <v>8</v>
      </c>
      <c r="BC35" s="218"/>
      <c r="BD35" s="220">
        <v>31</v>
      </c>
      <c r="BE35" s="220"/>
      <c r="BF35" s="221" t="s">
        <v>7</v>
      </c>
      <c r="BG35" s="221"/>
    </row>
    <row r="36" spans="1:59" ht="18.75" customHeight="1">
      <c r="A36" s="215"/>
      <c r="B36" s="215"/>
      <c r="C36" s="215"/>
      <c r="D36" s="215"/>
      <c r="E36" s="215"/>
      <c r="F36" s="215"/>
      <c r="G36" s="213">
        <v>1</v>
      </c>
      <c r="H36" s="213"/>
      <c r="I36" s="213">
        <v>2</v>
      </c>
      <c r="J36" s="213"/>
      <c r="K36" s="213">
        <v>3</v>
      </c>
      <c r="L36" s="213"/>
      <c r="M36" s="213">
        <v>4</v>
      </c>
      <c r="N36" s="213"/>
      <c r="O36" s="213">
        <v>5</v>
      </c>
      <c r="P36" s="213"/>
      <c r="Q36" s="213">
        <v>6</v>
      </c>
      <c r="R36" s="213"/>
      <c r="S36" s="213">
        <v>7</v>
      </c>
      <c r="T36" s="213"/>
      <c r="U36" s="213">
        <v>8</v>
      </c>
      <c r="V36" s="213"/>
      <c r="W36" s="213">
        <v>9</v>
      </c>
      <c r="X36" s="213"/>
      <c r="Y36" s="214" t="s">
        <v>4</v>
      </c>
      <c r="Z36" s="214"/>
      <c r="AA36" s="214"/>
      <c r="AC36" s="214" t="s">
        <v>6</v>
      </c>
      <c r="AD36" s="214"/>
      <c r="AE36" s="214"/>
      <c r="AF36" s="214"/>
      <c r="AG36" s="214"/>
      <c r="AH36" s="214"/>
      <c r="AI36" s="214"/>
      <c r="AJ36" s="214"/>
      <c r="AK36" s="214"/>
      <c r="AL36" s="214"/>
      <c r="AM36" s="214"/>
      <c r="AN36" s="214"/>
      <c r="AO36" s="214"/>
      <c r="AP36" s="214"/>
      <c r="AQ36" s="214"/>
      <c r="AR36" s="214"/>
      <c r="AS36" s="214"/>
      <c r="AT36" s="214"/>
      <c r="AU36" s="214" t="s">
        <v>5</v>
      </c>
      <c r="AV36" s="214"/>
      <c r="AW36" s="214"/>
      <c r="AX36" s="214"/>
      <c r="AY36" s="214"/>
      <c r="AZ36" s="214"/>
      <c r="BA36" s="214"/>
      <c r="BB36" s="214"/>
      <c r="BC36" s="214"/>
      <c r="BD36" s="214"/>
      <c r="BE36" s="214"/>
      <c r="BF36" s="214"/>
      <c r="BG36" s="214"/>
    </row>
    <row r="37" spans="1:59" ht="18.75" customHeight="1">
      <c r="A37" s="214" t="s">
        <v>196</v>
      </c>
      <c r="B37" s="214"/>
      <c r="C37" s="214"/>
      <c r="D37" s="214"/>
      <c r="E37" s="214"/>
      <c r="F37" s="214"/>
      <c r="G37" s="213">
        <v>1</v>
      </c>
      <c r="H37" s="213"/>
      <c r="I37" s="213">
        <v>0</v>
      </c>
      <c r="J37" s="213"/>
      <c r="K37" s="213">
        <v>0</v>
      </c>
      <c r="L37" s="213"/>
      <c r="M37" s="213">
        <v>0</v>
      </c>
      <c r="N37" s="213"/>
      <c r="O37" s="213">
        <v>0</v>
      </c>
      <c r="P37" s="213"/>
      <c r="Q37" s="213">
        <v>0</v>
      </c>
      <c r="R37" s="213"/>
      <c r="S37" s="213"/>
      <c r="T37" s="213"/>
      <c r="U37" s="213"/>
      <c r="V37" s="213"/>
      <c r="W37" s="213"/>
      <c r="X37" s="213"/>
      <c r="Y37" s="213">
        <f>SUM(G37:X37)</f>
        <v>1</v>
      </c>
      <c r="Z37" s="213"/>
      <c r="AA37" s="213"/>
      <c r="AC37" s="217" t="s" ph="1">
        <v>274</v>
      </c>
      <c r="AD37" s="217" ph="1"/>
      <c r="AE37" s="217" ph="1"/>
      <c r="AF37" s="217" ph="1"/>
      <c r="AG37" s="217" ph="1"/>
      <c r="AH37" s="217" ph="1"/>
      <c r="AI37" s="217" ph="1"/>
      <c r="AJ37" s="217" ph="1"/>
      <c r="AK37" s="217" ph="1"/>
      <c r="AL37" s="217" ph="1"/>
      <c r="AM37" s="217" ph="1"/>
      <c r="AN37" s="217" ph="1"/>
      <c r="AO37" s="217" ph="1"/>
      <c r="AP37" s="217" ph="1"/>
      <c r="AQ37" s="217" ph="1"/>
      <c r="AR37" s="217" ph="1"/>
      <c r="AS37" s="217" ph="1"/>
      <c r="AT37" s="217" ph="1"/>
      <c r="AU37" s="217" t="s" ph="1">
        <v>198</v>
      </c>
      <c r="AV37" s="217" ph="1"/>
      <c r="AW37" s="217" ph="1"/>
      <c r="AX37" s="217" ph="1"/>
      <c r="AY37" s="217" ph="1"/>
      <c r="AZ37" s="217" ph="1"/>
      <c r="BA37" s="217" ph="1"/>
      <c r="BB37" s="217" ph="1"/>
      <c r="BC37" s="217" ph="1"/>
      <c r="BD37" s="217" ph="1"/>
      <c r="BE37" s="217" ph="1"/>
      <c r="BF37" s="217" ph="1"/>
      <c r="BG37" s="217" ph="1"/>
    </row>
    <row r="38" spans="1:59" ht="18.75" customHeight="1">
      <c r="A38" s="214" t="s">
        <v>264</v>
      </c>
      <c r="B38" s="214"/>
      <c r="C38" s="214"/>
      <c r="D38" s="214"/>
      <c r="E38" s="214"/>
      <c r="F38" s="214"/>
      <c r="G38" s="213">
        <v>3</v>
      </c>
      <c r="H38" s="213"/>
      <c r="I38" s="213">
        <v>2</v>
      </c>
      <c r="J38" s="213"/>
      <c r="K38" s="213">
        <v>2</v>
      </c>
      <c r="L38" s="213"/>
      <c r="M38" s="213">
        <v>0</v>
      </c>
      <c r="N38" s="213"/>
      <c r="O38" s="213">
        <v>0</v>
      </c>
      <c r="P38" s="213"/>
      <c r="Q38" s="213" t="s">
        <v>206</v>
      </c>
      <c r="R38" s="213"/>
      <c r="S38" s="213"/>
      <c r="T38" s="213"/>
      <c r="U38" s="213"/>
      <c r="V38" s="213"/>
      <c r="W38" s="213"/>
      <c r="X38" s="213"/>
      <c r="Y38" s="213">
        <f>SUM(G38:X38)</f>
        <v>7</v>
      </c>
      <c r="Z38" s="213"/>
      <c r="AA38" s="213"/>
      <c r="AC38" s="217" t="s" ph="1">
        <v>265</v>
      </c>
      <c r="AD38" s="217" ph="1"/>
      <c r="AE38" s="217" ph="1"/>
      <c r="AF38" s="217" ph="1"/>
      <c r="AG38" s="217" ph="1"/>
      <c r="AH38" s="217" ph="1"/>
      <c r="AI38" s="217" ph="1"/>
      <c r="AJ38" s="217" ph="1"/>
      <c r="AK38" s="217" ph="1"/>
      <c r="AL38" s="217" ph="1"/>
      <c r="AM38" s="217" ph="1"/>
      <c r="AN38" s="217" ph="1"/>
      <c r="AO38" s="217" ph="1"/>
      <c r="AP38" s="217" ph="1"/>
      <c r="AQ38" s="217" ph="1"/>
      <c r="AR38" s="217" ph="1"/>
      <c r="AS38" s="217" ph="1"/>
      <c r="AT38" s="217" ph="1"/>
      <c r="AU38" s="217" t="s" ph="1">
        <v>233</v>
      </c>
      <c r="AV38" s="217" ph="1"/>
      <c r="AW38" s="217" ph="1"/>
      <c r="AX38" s="217" ph="1"/>
      <c r="AY38" s="217" ph="1"/>
      <c r="AZ38" s="217" ph="1"/>
      <c r="BA38" s="217" ph="1"/>
      <c r="BB38" s="217" ph="1"/>
      <c r="BC38" s="217" ph="1"/>
      <c r="BD38" s="217" ph="1"/>
      <c r="BE38" s="217" ph="1"/>
      <c r="BF38" s="217" ph="1"/>
      <c r="BG38" s="217" ph="1"/>
    </row>
    <row r="39" spans="1:59" ht="7.5" customHeight="1"/>
    <row r="40" spans="1:59" ht="18.75" customHeight="1">
      <c r="A40" s="215"/>
      <c r="B40" s="215"/>
      <c r="C40" s="215"/>
      <c r="D40" s="215"/>
      <c r="E40" s="215"/>
      <c r="F40" s="215"/>
      <c r="G40" s="214" t="s">
        <v>13</v>
      </c>
      <c r="H40" s="214"/>
      <c r="I40" s="214"/>
      <c r="J40" s="214"/>
      <c r="K40" s="214"/>
      <c r="L40" s="214"/>
      <c r="M40" s="214"/>
      <c r="N40" s="214"/>
      <c r="O40" s="214"/>
      <c r="P40" s="214"/>
      <c r="Q40" s="214"/>
      <c r="R40" s="214"/>
      <c r="S40" s="214"/>
      <c r="T40" s="214"/>
      <c r="U40" s="214"/>
      <c r="V40" s="214"/>
      <c r="W40" s="214" t="s">
        <v>14</v>
      </c>
      <c r="X40" s="214"/>
      <c r="Y40" s="214"/>
      <c r="Z40" s="214"/>
      <c r="AA40" s="214"/>
      <c r="AB40" s="214"/>
      <c r="AC40" s="214"/>
      <c r="AD40" s="214"/>
      <c r="AE40" s="214"/>
      <c r="AF40" s="214"/>
      <c r="AG40" s="214"/>
      <c r="AH40" s="214"/>
      <c r="AI40" s="214"/>
      <c r="AJ40" s="214" t="s">
        <v>15</v>
      </c>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row>
    <row r="41" spans="1:59" ht="18.75" customHeight="1">
      <c r="A41" s="214" t="str">
        <f>A37</f>
        <v>大町白馬</v>
      </c>
      <c r="B41" s="214"/>
      <c r="C41" s="214"/>
      <c r="D41" s="214"/>
      <c r="E41" s="214"/>
      <c r="F41" s="214"/>
      <c r="G41" s="217" ph="1"/>
      <c r="H41" s="217" ph="1"/>
      <c r="I41" s="217" ph="1"/>
      <c r="J41" s="217" ph="1"/>
      <c r="K41" s="217" ph="1"/>
      <c r="L41" s="217" ph="1"/>
      <c r="M41" s="217" ph="1"/>
      <c r="N41" s="217" ph="1"/>
      <c r="O41" s="217" ph="1"/>
      <c r="P41" s="217" ph="1"/>
      <c r="Q41" s="217" ph="1"/>
      <c r="R41" s="217" ph="1"/>
      <c r="S41" s="217" ph="1"/>
      <c r="T41" s="217" ph="1"/>
      <c r="U41" s="217" ph="1"/>
      <c r="V41" s="217" ph="1"/>
      <c r="W41" s="217" ph="1"/>
      <c r="X41" s="217" ph="1"/>
      <c r="Y41" s="217" ph="1"/>
      <c r="Z41" s="217" ph="1"/>
      <c r="AA41" s="217" ph="1"/>
      <c r="AB41" s="217" ph="1"/>
      <c r="AC41" s="217" ph="1"/>
      <c r="AD41" s="217" ph="1"/>
      <c r="AE41" s="217" ph="1"/>
      <c r="AF41" s="217" ph="1"/>
      <c r="AG41" s="217" ph="1"/>
      <c r="AH41" s="217" ph="1"/>
      <c r="AI41" s="217" ph="1"/>
      <c r="AJ41" s="217" ph="1"/>
      <c r="AK41" s="217" ph="1"/>
      <c r="AL41" s="217" ph="1"/>
      <c r="AM41" s="217" ph="1"/>
      <c r="AN41" s="217" ph="1"/>
      <c r="AO41" s="217" ph="1"/>
      <c r="AP41" s="217" ph="1"/>
      <c r="AQ41" s="217" ph="1"/>
      <c r="AR41" s="217" ph="1"/>
      <c r="AS41" s="217" ph="1"/>
      <c r="AT41" s="217" ph="1"/>
      <c r="AU41" s="217" ph="1"/>
      <c r="AV41" s="217" ph="1"/>
      <c r="AW41" s="217" ph="1"/>
      <c r="AX41" s="217" ph="1"/>
      <c r="AY41" s="217" ph="1"/>
      <c r="AZ41" s="217" ph="1"/>
      <c r="BA41" s="217" ph="1"/>
      <c r="BB41" s="217" ph="1"/>
      <c r="BC41" s="217" ph="1"/>
      <c r="BD41" s="217" ph="1"/>
      <c r="BE41" s="217" ph="1"/>
      <c r="BF41" s="217" ph="1"/>
      <c r="BG41" s="217" ph="1"/>
    </row>
    <row r="42" spans="1:59" ht="18.75" customHeight="1">
      <c r="A42" s="214" t="str">
        <f>A38</f>
        <v>安曇野穂高</v>
      </c>
      <c r="B42" s="214"/>
      <c r="C42" s="214"/>
      <c r="D42" s="214"/>
      <c r="E42" s="214"/>
      <c r="F42" s="214"/>
      <c r="G42" s="217" ph="1"/>
      <c r="H42" s="217" ph="1"/>
      <c r="I42" s="217" ph="1"/>
      <c r="J42" s="217" ph="1"/>
      <c r="K42" s="217" ph="1"/>
      <c r="L42" s="217" ph="1"/>
      <c r="M42" s="217" ph="1"/>
      <c r="N42" s="217" ph="1"/>
      <c r="O42" s="217" ph="1"/>
      <c r="P42" s="217" ph="1"/>
      <c r="Q42" s="217" ph="1"/>
      <c r="R42" s="217" ph="1"/>
      <c r="S42" s="217" ph="1"/>
      <c r="T42" s="217" ph="1"/>
      <c r="U42" s="217" ph="1"/>
      <c r="V42" s="217" ph="1"/>
      <c r="W42" s="217" ph="1"/>
      <c r="X42" s="217" ph="1"/>
      <c r="Y42" s="217" ph="1"/>
      <c r="Z42" s="217" ph="1"/>
      <c r="AA42" s="217" ph="1"/>
      <c r="AB42" s="217" ph="1"/>
      <c r="AC42" s="217" ph="1"/>
      <c r="AD42" s="217" ph="1"/>
      <c r="AE42" s="217" ph="1"/>
      <c r="AF42" s="217" ph="1"/>
      <c r="AG42" s="217" ph="1"/>
      <c r="AH42" s="217" ph="1"/>
      <c r="AI42" s="217" ph="1"/>
      <c r="AJ42" s="217" t="s" ph="1">
        <v>275</v>
      </c>
      <c r="AK42" s="217" ph="1"/>
      <c r="AL42" s="217" ph="1"/>
      <c r="AM42" s="217" ph="1"/>
      <c r="AN42" s="217" ph="1"/>
      <c r="AO42" s="217" ph="1"/>
      <c r="AP42" s="217" ph="1"/>
      <c r="AQ42" s="217" ph="1"/>
      <c r="AR42" s="217" ph="1"/>
      <c r="AS42" s="217" ph="1"/>
      <c r="AT42" s="217" ph="1"/>
      <c r="AU42" s="217" ph="1"/>
      <c r="AV42" s="217" ph="1"/>
      <c r="AW42" s="217" ph="1"/>
      <c r="AX42" s="217" ph="1"/>
      <c r="AY42" s="217" ph="1"/>
      <c r="AZ42" s="217" ph="1"/>
      <c r="BA42" s="217" ph="1"/>
      <c r="BB42" s="217" ph="1"/>
      <c r="BC42" s="217" ph="1"/>
      <c r="BD42" s="217" ph="1"/>
      <c r="BE42" s="217" ph="1"/>
      <c r="BF42" s="217" ph="1"/>
      <c r="BG42" s="217" ph="1"/>
    </row>
    <row r="44" spans="1:59" ht="18.75" customHeight="1">
      <c r="A44" s="216" t="s">
        <v>181</v>
      </c>
      <c r="B44" s="216"/>
      <c r="C44" s="216"/>
      <c r="D44" s="216"/>
      <c r="E44" s="216"/>
      <c r="F44" s="216"/>
      <c r="G44" s="222" t="s">
        <v>25</v>
      </c>
      <c r="H44" s="222"/>
      <c r="I44" s="222"/>
      <c r="J44" s="222"/>
      <c r="K44" s="222"/>
      <c r="L44" s="222"/>
      <c r="M44" s="222" t="s">
        <v>26</v>
      </c>
      <c r="N44" s="222"/>
      <c r="O44" s="222"/>
      <c r="P44" s="222"/>
      <c r="Q44" s="222"/>
      <c r="R44" s="222"/>
      <c r="V44" s="218" t="s">
        <v>12</v>
      </c>
      <c r="W44" s="218"/>
      <c r="X44" s="218"/>
      <c r="Y44" s="218"/>
      <c r="Z44" s="218"/>
      <c r="AA44" s="218"/>
      <c r="AB44" s="219"/>
      <c r="AC44" s="219"/>
      <c r="AD44" s="1" t="s">
        <v>10</v>
      </c>
      <c r="AE44" s="218"/>
      <c r="AF44" s="218"/>
      <c r="AG44" s="1" t="s">
        <v>7</v>
      </c>
      <c r="AI44" s="218" t="s">
        <v>11</v>
      </c>
      <c r="AJ44" s="218"/>
      <c r="AK44" s="218"/>
      <c r="AL44" s="218"/>
      <c r="AM44" s="218"/>
      <c r="AN44" s="218"/>
      <c r="AO44" s="218"/>
      <c r="AP44" s="218"/>
      <c r="AQ44" s="1" t="s">
        <v>10</v>
      </c>
      <c r="AR44" s="218"/>
      <c r="AS44" s="218"/>
      <c r="AT44" s="1" t="s">
        <v>7</v>
      </c>
      <c r="AV44" s="218" t="s">
        <v>9</v>
      </c>
      <c r="AW44" s="218"/>
      <c r="AX44" s="218"/>
      <c r="AY44" s="218"/>
      <c r="AZ44" s="218"/>
      <c r="BA44" s="218"/>
      <c r="BB44" s="218" t="s">
        <v>8</v>
      </c>
      <c r="BC44" s="218"/>
      <c r="BD44" s="220"/>
      <c r="BE44" s="220"/>
      <c r="BF44" s="221" t="s">
        <v>7</v>
      </c>
      <c r="BG44" s="221"/>
    </row>
    <row r="45" spans="1:59" ht="18.75" customHeight="1">
      <c r="A45" s="215"/>
      <c r="B45" s="215"/>
      <c r="C45" s="215"/>
      <c r="D45" s="215"/>
      <c r="E45" s="215"/>
      <c r="F45" s="215"/>
      <c r="G45" s="213">
        <v>1</v>
      </c>
      <c r="H45" s="213"/>
      <c r="I45" s="213">
        <v>2</v>
      </c>
      <c r="J45" s="213"/>
      <c r="K45" s="213">
        <v>3</v>
      </c>
      <c r="L45" s="213"/>
      <c r="M45" s="213">
        <v>4</v>
      </c>
      <c r="N45" s="213"/>
      <c r="O45" s="213">
        <v>5</v>
      </c>
      <c r="P45" s="213"/>
      <c r="Q45" s="213">
        <v>6</v>
      </c>
      <c r="R45" s="213"/>
      <c r="S45" s="213">
        <v>7</v>
      </c>
      <c r="T45" s="213"/>
      <c r="U45" s="213">
        <v>8</v>
      </c>
      <c r="V45" s="213"/>
      <c r="W45" s="213">
        <v>9</v>
      </c>
      <c r="X45" s="213"/>
      <c r="Y45" s="214" t="s">
        <v>4</v>
      </c>
      <c r="Z45" s="214"/>
      <c r="AA45" s="214"/>
      <c r="AC45" s="214" t="s">
        <v>6</v>
      </c>
      <c r="AD45" s="214"/>
      <c r="AE45" s="214"/>
      <c r="AF45" s="214"/>
      <c r="AG45" s="214"/>
      <c r="AH45" s="214"/>
      <c r="AI45" s="214"/>
      <c r="AJ45" s="214"/>
      <c r="AK45" s="214"/>
      <c r="AL45" s="214"/>
      <c r="AM45" s="214"/>
      <c r="AN45" s="214"/>
      <c r="AO45" s="214"/>
      <c r="AP45" s="214"/>
      <c r="AQ45" s="214"/>
      <c r="AR45" s="214"/>
      <c r="AS45" s="214"/>
      <c r="AT45" s="214"/>
      <c r="AU45" s="214" t="s">
        <v>5</v>
      </c>
      <c r="AV45" s="214"/>
      <c r="AW45" s="214"/>
      <c r="AX45" s="214"/>
      <c r="AY45" s="214"/>
      <c r="AZ45" s="214"/>
      <c r="BA45" s="214"/>
      <c r="BB45" s="214"/>
      <c r="BC45" s="214"/>
      <c r="BD45" s="214"/>
      <c r="BE45" s="214"/>
      <c r="BF45" s="214"/>
      <c r="BG45" s="214"/>
    </row>
    <row r="46" spans="1:59" ht="18.75" customHeight="1">
      <c r="A46" s="214"/>
      <c r="B46" s="214"/>
      <c r="C46" s="214"/>
      <c r="D46" s="214"/>
      <c r="E46" s="214"/>
      <c r="F46" s="214"/>
      <c r="G46" s="213"/>
      <c r="H46" s="213"/>
      <c r="I46" s="213"/>
      <c r="J46" s="213"/>
      <c r="K46" s="213"/>
      <c r="L46" s="213"/>
      <c r="M46" s="213"/>
      <c r="N46" s="213"/>
      <c r="O46" s="213"/>
      <c r="P46" s="213"/>
      <c r="Q46" s="213"/>
      <c r="R46" s="213"/>
      <c r="S46" s="213"/>
      <c r="T46" s="213"/>
      <c r="U46" s="213"/>
      <c r="V46" s="213"/>
      <c r="W46" s="213"/>
      <c r="X46" s="213"/>
      <c r="Y46" s="213">
        <f>SUM(G46:X46)</f>
        <v>0</v>
      </c>
      <c r="Z46" s="213"/>
      <c r="AA46" s="213"/>
      <c r="AC46" s="217" ph="1"/>
      <c r="AD46" s="217" ph="1"/>
      <c r="AE46" s="217" ph="1"/>
      <c r="AF46" s="217" ph="1"/>
      <c r="AG46" s="217" ph="1"/>
      <c r="AH46" s="217" ph="1"/>
      <c r="AI46" s="217" ph="1"/>
      <c r="AJ46" s="217" ph="1"/>
      <c r="AK46" s="217" ph="1"/>
      <c r="AL46" s="217" ph="1"/>
      <c r="AM46" s="217" ph="1"/>
      <c r="AN46" s="217" ph="1"/>
      <c r="AO46" s="217" ph="1"/>
      <c r="AP46" s="217" ph="1"/>
      <c r="AQ46" s="217" ph="1"/>
      <c r="AR46" s="217" ph="1"/>
      <c r="AS46" s="217" ph="1"/>
      <c r="AT46" s="217" ph="1"/>
      <c r="AU46" s="217" ph="1"/>
      <c r="AV46" s="217" ph="1"/>
      <c r="AW46" s="217" ph="1"/>
      <c r="AX46" s="217" ph="1"/>
      <c r="AY46" s="217" ph="1"/>
      <c r="AZ46" s="217" ph="1"/>
      <c r="BA46" s="217" ph="1"/>
      <c r="BB46" s="217" ph="1"/>
      <c r="BC46" s="217" ph="1"/>
      <c r="BD46" s="217" ph="1"/>
      <c r="BE46" s="217" ph="1"/>
      <c r="BF46" s="217" ph="1"/>
      <c r="BG46" s="217" ph="1"/>
    </row>
    <row r="47" spans="1:59" ht="18.75" customHeight="1">
      <c r="A47" s="214"/>
      <c r="B47" s="214"/>
      <c r="C47" s="214"/>
      <c r="D47" s="214"/>
      <c r="E47" s="214"/>
      <c r="F47" s="214"/>
      <c r="G47" s="213"/>
      <c r="H47" s="213"/>
      <c r="I47" s="213"/>
      <c r="J47" s="213"/>
      <c r="K47" s="213"/>
      <c r="L47" s="213"/>
      <c r="M47" s="213"/>
      <c r="N47" s="213"/>
      <c r="O47" s="213"/>
      <c r="P47" s="213"/>
      <c r="Q47" s="213"/>
      <c r="R47" s="213"/>
      <c r="S47" s="213"/>
      <c r="T47" s="213"/>
      <c r="U47" s="213"/>
      <c r="V47" s="213"/>
      <c r="W47" s="213"/>
      <c r="X47" s="213"/>
      <c r="Y47" s="213">
        <f>SUM(G47:X47)</f>
        <v>0</v>
      </c>
      <c r="Z47" s="213"/>
      <c r="AA47" s="213"/>
      <c r="AC47" s="217" ph="1"/>
      <c r="AD47" s="217" ph="1"/>
      <c r="AE47" s="217" ph="1"/>
      <c r="AF47" s="217" ph="1"/>
      <c r="AG47" s="217" ph="1"/>
      <c r="AH47" s="217" ph="1"/>
      <c r="AI47" s="217" ph="1"/>
      <c r="AJ47" s="217" ph="1"/>
      <c r="AK47" s="217" ph="1"/>
      <c r="AL47" s="217" ph="1"/>
      <c r="AM47" s="217" ph="1"/>
      <c r="AN47" s="217" ph="1"/>
      <c r="AO47" s="217" ph="1"/>
      <c r="AP47" s="217" ph="1"/>
      <c r="AQ47" s="217" ph="1"/>
      <c r="AR47" s="217" ph="1"/>
      <c r="AS47" s="217" ph="1"/>
      <c r="AT47" s="217" ph="1"/>
      <c r="AU47" s="217" ph="1"/>
      <c r="AV47" s="217" ph="1"/>
      <c r="AW47" s="217" ph="1"/>
      <c r="AX47" s="217" ph="1"/>
      <c r="AY47" s="217" ph="1"/>
      <c r="AZ47" s="217" ph="1"/>
      <c r="BA47" s="217" ph="1"/>
      <c r="BB47" s="217" ph="1"/>
      <c r="BC47" s="217" ph="1"/>
      <c r="BD47" s="217" ph="1"/>
      <c r="BE47" s="217" ph="1"/>
      <c r="BF47" s="217" ph="1"/>
      <c r="BG47" s="217" ph="1"/>
    </row>
    <row r="48" spans="1:59" ht="7.5" customHeight="1"/>
    <row r="49" spans="1:59" ht="18.75" customHeight="1">
      <c r="A49" s="215"/>
      <c r="B49" s="215"/>
      <c r="C49" s="215"/>
      <c r="D49" s="215"/>
      <c r="E49" s="215"/>
      <c r="F49" s="215"/>
      <c r="G49" s="214" t="s">
        <v>13</v>
      </c>
      <c r="H49" s="214"/>
      <c r="I49" s="214"/>
      <c r="J49" s="214"/>
      <c r="K49" s="214"/>
      <c r="L49" s="214"/>
      <c r="M49" s="214"/>
      <c r="N49" s="214"/>
      <c r="O49" s="214"/>
      <c r="P49" s="214"/>
      <c r="Q49" s="214"/>
      <c r="R49" s="214"/>
      <c r="S49" s="214"/>
      <c r="T49" s="214"/>
      <c r="U49" s="214"/>
      <c r="V49" s="214"/>
      <c r="W49" s="214" t="s">
        <v>14</v>
      </c>
      <c r="X49" s="214"/>
      <c r="Y49" s="214"/>
      <c r="Z49" s="214"/>
      <c r="AA49" s="214"/>
      <c r="AB49" s="214"/>
      <c r="AC49" s="214"/>
      <c r="AD49" s="214"/>
      <c r="AE49" s="214"/>
      <c r="AF49" s="214"/>
      <c r="AG49" s="214"/>
      <c r="AH49" s="214"/>
      <c r="AI49" s="214"/>
      <c r="AJ49" s="214" t="s">
        <v>15</v>
      </c>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row>
    <row r="50" spans="1:59" ht="18.75" customHeight="1">
      <c r="A50" s="214">
        <f>A46</f>
        <v>0</v>
      </c>
      <c r="B50" s="214"/>
      <c r="C50" s="214"/>
      <c r="D50" s="214"/>
      <c r="E50" s="214"/>
      <c r="F50" s="214"/>
      <c r="G50" s="217" ph="1"/>
      <c r="H50" s="217" ph="1"/>
      <c r="I50" s="217" ph="1"/>
      <c r="J50" s="217" ph="1"/>
      <c r="K50" s="217" ph="1"/>
      <c r="L50" s="217" ph="1"/>
      <c r="M50" s="217" ph="1"/>
      <c r="N50" s="217" ph="1"/>
      <c r="O50" s="217" ph="1"/>
      <c r="P50" s="217" ph="1"/>
      <c r="Q50" s="217" ph="1"/>
      <c r="R50" s="217" ph="1"/>
      <c r="S50" s="217" ph="1"/>
      <c r="T50" s="217" ph="1"/>
      <c r="U50" s="217" ph="1"/>
      <c r="V50" s="217" ph="1"/>
      <c r="W50" s="217" ph="1"/>
      <c r="X50" s="217" ph="1"/>
      <c r="Y50" s="217" ph="1"/>
      <c r="Z50" s="217" ph="1"/>
      <c r="AA50" s="217" ph="1"/>
      <c r="AB50" s="217" ph="1"/>
      <c r="AC50" s="217" ph="1"/>
      <c r="AD50" s="217" ph="1"/>
      <c r="AE50" s="217" ph="1"/>
      <c r="AF50" s="217" ph="1"/>
      <c r="AG50" s="217" ph="1"/>
      <c r="AH50" s="217" ph="1"/>
      <c r="AI50" s="217" ph="1"/>
      <c r="AJ50" s="217" ph="1"/>
      <c r="AK50" s="217" ph="1"/>
      <c r="AL50" s="217" ph="1"/>
      <c r="AM50" s="217" ph="1"/>
      <c r="AN50" s="217" ph="1"/>
      <c r="AO50" s="217" ph="1"/>
      <c r="AP50" s="217" ph="1"/>
      <c r="AQ50" s="217" ph="1"/>
      <c r="AR50" s="217" ph="1"/>
      <c r="AS50" s="217" ph="1"/>
      <c r="AT50" s="217" ph="1"/>
      <c r="AU50" s="217" ph="1"/>
      <c r="AV50" s="217" ph="1"/>
      <c r="AW50" s="217" ph="1"/>
      <c r="AX50" s="217" ph="1"/>
      <c r="AY50" s="217" ph="1"/>
      <c r="AZ50" s="217" ph="1"/>
      <c r="BA50" s="217" ph="1"/>
      <c r="BB50" s="217" ph="1"/>
      <c r="BC50" s="217" ph="1"/>
      <c r="BD50" s="217" ph="1"/>
      <c r="BE50" s="217" ph="1"/>
      <c r="BF50" s="217" ph="1"/>
      <c r="BG50" s="217" ph="1"/>
    </row>
    <row r="51" spans="1:59" ht="18.75" customHeight="1">
      <c r="A51" s="214">
        <f>A47</f>
        <v>0</v>
      </c>
      <c r="B51" s="214"/>
      <c r="C51" s="214"/>
      <c r="D51" s="214"/>
      <c r="E51" s="214"/>
      <c r="F51" s="214"/>
      <c r="G51" s="217" ph="1"/>
      <c r="H51" s="217" ph="1"/>
      <c r="I51" s="217" ph="1"/>
      <c r="J51" s="217" ph="1"/>
      <c r="K51" s="217" ph="1"/>
      <c r="L51" s="217" ph="1"/>
      <c r="M51" s="217" ph="1"/>
      <c r="N51" s="217" ph="1"/>
      <c r="O51" s="217" ph="1"/>
      <c r="P51" s="217" ph="1"/>
      <c r="Q51" s="217" ph="1"/>
      <c r="R51" s="217" ph="1"/>
      <c r="S51" s="217" ph="1"/>
      <c r="T51" s="217" ph="1"/>
      <c r="U51" s="217" ph="1"/>
      <c r="V51" s="217" ph="1"/>
      <c r="W51" s="217" ph="1"/>
      <c r="X51" s="217" ph="1"/>
      <c r="Y51" s="217" ph="1"/>
      <c r="Z51" s="217" ph="1"/>
      <c r="AA51" s="217" ph="1"/>
      <c r="AB51" s="217" ph="1"/>
      <c r="AC51" s="217" ph="1"/>
      <c r="AD51" s="217" ph="1"/>
      <c r="AE51" s="217" ph="1"/>
      <c r="AF51" s="217" ph="1"/>
      <c r="AG51" s="217" ph="1"/>
      <c r="AH51" s="217" ph="1"/>
      <c r="AI51" s="217" ph="1"/>
      <c r="AJ51" s="217" ph="1"/>
      <c r="AK51" s="217" ph="1"/>
      <c r="AL51" s="217" ph="1"/>
      <c r="AM51" s="217" ph="1"/>
      <c r="AN51" s="217" ph="1"/>
      <c r="AO51" s="217" ph="1"/>
      <c r="AP51" s="217" ph="1"/>
      <c r="AQ51" s="217" ph="1"/>
      <c r="AR51" s="217" ph="1"/>
      <c r="AS51" s="217" ph="1"/>
      <c r="AT51" s="217" ph="1"/>
      <c r="AU51" s="217" ph="1"/>
      <c r="AV51" s="217" ph="1"/>
      <c r="AW51" s="217" ph="1"/>
      <c r="AX51" s="217" ph="1"/>
      <c r="AY51" s="217" ph="1"/>
      <c r="AZ51" s="217" ph="1"/>
      <c r="BA51" s="217" ph="1"/>
      <c r="BB51" s="217" ph="1"/>
      <c r="BC51" s="217" ph="1"/>
      <c r="BD51" s="217" ph="1"/>
      <c r="BE51" s="217" ph="1"/>
      <c r="BF51" s="217" ph="1"/>
      <c r="BG51" s="217" ph="1"/>
    </row>
    <row r="53" spans="1:59" ht="18.75" customHeight="1">
      <c r="A53" s="216" t="s">
        <v>24</v>
      </c>
      <c r="B53" s="216"/>
      <c r="C53" s="216"/>
      <c r="D53" s="216"/>
      <c r="E53" s="216"/>
      <c r="F53" s="216"/>
      <c r="G53" s="222" t="s">
        <v>25</v>
      </c>
      <c r="H53" s="222"/>
      <c r="I53" s="222"/>
      <c r="J53" s="222"/>
      <c r="K53" s="222"/>
      <c r="L53" s="222"/>
      <c r="M53" s="222" t="s">
        <v>26</v>
      </c>
      <c r="N53" s="222"/>
      <c r="O53" s="222"/>
      <c r="P53" s="222"/>
      <c r="Q53" s="222"/>
      <c r="R53" s="222"/>
      <c r="V53" s="218" t="s">
        <v>12</v>
      </c>
      <c r="W53" s="218"/>
      <c r="X53" s="218"/>
      <c r="Y53" s="218"/>
      <c r="Z53" s="218"/>
      <c r="AA53" s="218"/>
      <c r="AB53" s="219"/>
      <c r="AC53" s="219"/>
      <c r="AD53" s="1" t="s">
        <v>10</v>
      </c>
      <c r="AE53" s="218"/>
      <c r="AF53" s="218"/>
      <c r="AG53" s="1" t="s">
        <v>7</v>
      </c>
      <c r="AI53" s="218" t="s">
        <v>11</v>
      </c>
      <c r="AJ53" s="218"/>
      <c r="AK53" s="218"/>
      <c r="AL53" s="218"/>
      <c r="AM53" s="218"/>
      <c r="AN53" s="218"/>
      <c r="AO53" s="218"/>
      <c r="AP53" s="218"/>
      <c r="AQ53" s="1" t="s">
        <v>10</v>
      </c>
      <c r="AR53" s="218"/>
      <c r="AS53" s="218"/>
      <c r="AT53" s="1" t="s">
        <v>7</v>
      </c>
      <c r="AV53" s="218" t="s">
        <v>9</v>
      </c>
      <c r="AW53" s="218"/>
      <c r="AX53" s="218"/>
      <c r="AY53" s="218"/>
      <c r="AZ53" s="218"/>
      <c r="BA53" s="218"/>
      <c r="BB53" s="218" t="s">
        <v>8</v>
      </c>
      <c r="BC53" s="218"/>
      <c r="BD53" s="220"/>
      <c r="BE53" s="220"/>
      <c r="BF53" s="221" t="s">
        <v>7</v>
      </c>
      <c r="BG53" s="221"/>
    </row>
    <row r="54" spans="1:59" ht="18.75" customHeight="1">
      <c r="A54" s="215"/>
      <c r="B54" s="215"/>
      <c r="C54" s="215"/>
      <c r="D54" s="215"/>
      <c r="E54" s="215"/>
      <c r="F54" s="215"/>
      <c r="G54" s="213">
        <v>1</v>
      </c>
      <c r="H54" s="213"/>
      <c r="I54" s="213">
        <v>2</v>
      </c>
      <c r="J54" s="213"/>
      <c r="K54" s="213">
        <v>3</v>
      </c>
      <c r="L54" s="213"/>
      <c r="M54" s="213">
        <v>4</v>
      </c>
      <c r="N54" s="213"/>
      <c r="O54" s="213">
        <v>5</v>
      </c>
      <c r="P54" s="213"/>
      <c r="Q54" s="213">
        <v>6</v>
      </c>
      <c r="R54" s="213"/>
      <c r="S54" s="213">
        <v>7</v>
      </c>
      <c r="T54" s="213"/>
      <c r="U54" s="213">
        <v>8</v>
      </c>
      <c r="V54" s="213"/>
      <c r="W54" s="213">
        <v>9</v>
      </c>
      <c r="X54" s="213"/>
      <c r="Y54" s="214" t="s">
        <v>4</v>
      </c>
      <c r="Z54" s="214"/>
      <c r="AA54" s="214"/>
      <c r="AC54" s="214" t="s">
        <v>6</v>
      </c>
      <c r="AD54" s="214"/>
      <c r="AE54" s="214"/>
      <c r="AF54" s="214"/>
      <c r="AG54" s="214"/>
      <c r="AH54" s="214"/>
      <c r="AI54" s="214"/>
      <c r="AJ54" s="214"/>
      <c r="AK54" s="214"/>
      <c r="AL54" s="214"/>
      <c r="AM54" s="214"/>
      <c r="AN54" s="214"/>
      <c r="AO54" s="214"/>
      <c r="AP54" s="214"/>
      <c r="AQ54" s="214"/>
      <c r="AR54" s="214"/>
      <c r="AS54" s="214"/>
      <c r="AT54" s="214"/>
      <c r="AU54" s="214" t="s">
        <v>5</v>
      </c>
      <c r="AV54" s="214"/>
      <c r="AW54" s="214"/>
      <c r="AX54" s="214"/>
      <c r="AY54" s="214"/>
      <c r="AZ54" s="214"/>
      <c r="BA54" s="214"/>
      <c r="BB54" s="214"/>
      <c r="BC54" s="214"/>
      <c r="BD54" s="214"/>
      <c r="BE54" s="214"/>
      <c r="BF54" s="214"/>
      <c r="BG54" s="214"/>
    </row>
    <row r="55" spans="1:59" ht="18.75" customHeight="1">
      <c r="A55" s="214"/>
      <c r="B55" s="214"/>
      <c r="C55" s="214"/>
      <c r="D55" s="214"/>
      <c r="E55" s="214"/>
      <c r="F55" s="214"/>
      <c r="G55" s="213"/>
      <c r="H55" s="213"/>
      <c r="I55" s="213"/>
      <c r="J55" s="213"/>
      <c r="K55" s="213"/>
      <c r="L55" s="213"/>
      <c r="M55" s="213"/>
      <c r="N55" s="213"/>
      <c r="O55" s="213"/>
      <c r="P55" s="213"/>
      <c r="Q55" s="213"/>
      <c r="R55" s="213"/>
      <c r="S55" s="213"/>
      <c r="T55" s="213"/>
      <c r="U55" s="213"/>
      <c r="V55" s="213"/>
      <c r="W55" s="213"/>
      <c r="X55" s="213"/>
      <c r="Y55" s="213">
        <f>SUM(G55:X55)</f>
        <v>0</v>
      </c>
      <c r="Z55" s="213"/>
      <c r="AA55" s="213"/>
      <c r="AC55" s="217" ph="1"/>
      <c r="AD55" s="217" ph="1"/>
      <c r="AE55" s="217" ph="1"/>
      <c r="AF55" s="217" ph="1"/>
      <c r="AG55" s="217" ph="1"/>
      <c r="AH55" s="217" ph="1"/>
      <c r="AI55" s="217" ph="1"/>
      <c r="AJ55" s="217" ph="1"/>
      <c r="AK55" s="217" ph="1"/>
      <c r="AL55" s="217" ph="1"/>
      <c r="AM55" s="217" ph="1"/>
      <c r="AN55" s="217" ph="1"/>
      <c r="AO55" s="217" ph="1"/>
      <c r="AP55" s="217" ph="1"/>
      <c r="AQ55" s="217" ph="1"/>
      <c r="AR55" s="217" ph="1"/>
      <c r="AS55" s="217" ph="1"/>
      <c r="AT55" s="217" ph="1"/>
      <c r="AU55" s="217" ph="1"/>
      <c r="AV55" s="217" ph="1"/>
      <c r="AW55" s="217" ph="1"/>
      <c r="AX55" s="217" ph="1"/>
      <c r="AY55" s="217" ph="1"/>
      <c r="AZ55" s="217" ph="1"/>
      <c r="BA55" s="217" ph="1"/>
      <c r="BB55" s="217" ph="1"/>
      <c r="BC55" s="217" ph="1"/>
      <c r="BD55" s="217" ph="1"/>
      <c r="BE55" s="217" ph="1"/>
      <c r="BF55" s="217" ph="1"/>
      <c r="BG55" s="217" ph="1"/>
    </row>
    <row r="56" spans="1:59" ht="18.75" customHeight="1">
      <c r="A56" s="214"/>
      <c r="B56" s="214"/>
      <c r="C56" s="214"/>
      <c r="D56" s="214"/>
      <c r="E56" s="214"/>
      <c r="F56" s="214"/>
      <c r="G56" s="213"/>
      <c r="H56" s="213"/>
      <c r="I56" s="213"/>
      <c r="J56" s="213"/>
      <c r="K56" s="213"/>
      <c r="L56" s="213"/>
      <c r="M56" s="213"/>
      <c r="N56" s="213"/>
      <c r="O56" s="213"/>
      <c r="P56" s="213"/>
      <c r="Q56" s="213"/>
      <c r="R56" s="213"/>
      <c r="S56" s="213"/>
      <c r="T56" s="213"/>
      <c r="U56" s="213"/>
      <c r="V56" s="213"/>
      <c r="W56" s="213"/>
      <c r="X56" s="213"/>
      <c r="Y56" s="213">
        <f>SUM(G56:X56)</f>
        <v>0</v>
      </c>
      <c r="Z56" s="213"/>
      <c r="AA56" s="213"/>
      <c r="AC56" s="217" ph="1"/>
      <c r="AD56" s="217" ph="1"/>
      <c r="AE56" s="217" ph="1"/>
      <c r="AF56" s="217" ph="1"/>
      <c r="AG56" s="217" ph="1"/>
      <c r="AH56" s="217" ph="1"/>
      <c r="AI56" s="217" ph="1"/>
      <c r="AJ56" s="217" ph="1"/>
      <c r="AK56" s="217" ph="1"/>
      <c r="AL56" s="217" ph="1"/>
      <c r="AM56" s="217" ph="1"/>
      <c r="AN56" s="217" ph="1"/>
      <c r="AO56" s="217" ph="1"/>
      <c r="AP56" s="217" ph="1"/>
      <c r="AQ56" s="217" ph="1"/>
      <c r="AR56" s="217" ph="1"/>
      <c r="AS56" s="217" ph="1"/>
      <c r="AT56" s="217" ph="1"/>
      <c r="AU56" s="217" ph="1"/>
      <c r="AV56" s="217" ph="1"/>
      <c r="AW56" s="217" ph="1"/>
      <c r="AX56" s="217" ph="1"/>
      <c r="AY56" s="217" ph="1"/>
      <c r="AZ56" s="217" ph="1"/>
      <c r="BA56" s="217" ph="1"/>
      <c r="BB56" s="217" ph="1"/>
      <c r="BC56" s="217" ph="1"/>
      <c r="BD56" s="217" ph="1"/>
      <c r="BE56" s="217" ph="1"/>
      <c r="BF56" s="217" ph="1"/>
      <c r="BG56" s="217" ph="1"/>
    </row>
    <row r="57" spans="1:59" ht="7.5" customHeight="1"/>
    <row r="58" spans="1:59" ht="18.75" customHeight="1">
      <c r="A58" s="215"/>
      <c r="B58" s="215"/>
      <c r="C58" s="215"/>
      <c r="D58" s="215"/>
      <c r="E58" s="215"/>
      <c r="F58" s="215"/>
      <c r="G58" s="214" t="s">
        <v>13</v>
      </c>
      <c r="H58" s="214"/>
      <c r="I58" s="214"/>
      <c r="J58" s="214"/>
      <c r="K58" s="214"/>
      <c r="L58" s="214"/>
      <c r="M58" s="214"/>
      <c r="N58" s="214"/>
      <c r="O58" s="214"/>
      <c r="P58" s="214"/>
      <c r="Q58" s="214"/>
      <c r="R58" s="214"/>
      <c r="S58" s="214"/>
      <c r="T58" s="214"/>
      <c r="U58" s="214"/>
      <c r="V58" s="214"/>
      <c r="W58" s="214" t="s">
        <v>14</v>
      </c>
      <c r="X58" s="214"/>
      <c r="Y58" s="214"/>
      <c r="Z58" s="214"/>
      <c r="AA58" s="214"/>
      <c r="AB58" s="214"/>
      <c r="AC58" s="214"/>
      <c r="AD58" s="214"/>
      <c r="AE58" s="214"/>
      <c r="AF58" s="214"/>
      <c r="AG58" s="214"/>
      <c r="AH58" s="214"/>
      <c r="AI58" s="214"/>
      <c r="AJ58" s="214" t="s">
        <v>15</v>
      </c>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row>
    <row r="59" spans="1:59" ht="18.75" customHeight="1">
      <c r="A59" s="214">
        <f>A55</f>
        <v>0</v>
      </c>
      <c r="B59" s="214"/>
      <c r="C59" s="214"/>
      <c r="D59" s="214"/>
      <c r="E59" s="214"/>
      <c r="F59" s="214"/>
      <c r="G59" s="217" ph="1"/>
      <c r="H59" s="217" ph="1"/>
      <c r="I59" s="217" ph="1"/>
      <c r="J59" s="217" ph="1"/>
      <c r="K59" s="217" ph="1"/>
      <c r="L59" s="217" ph="1"/>
      <c r="M59" s="217" ph="1"/>
      <c r="N59" s="217" ph="1"/>
      <c r="O59" s="217" ph="1"/>
      <c r="P59" s="217" ph="1"/>
      <c r="Q59" s="217" ph="1"/>
      <c r="R59" s="217" ph="1"/>
      <c r="S59" s="217" ph="1"/>
      <c r="T59" s="217" ph="1"/>
      <c r="U59" s="217" ph="1"/>
      <c r="V59" s="217" ph="1"/>
      <c r="W59" s="217" ph="1"/>
      <c r="X59" s="217" ph="1"/>
      <c r="Y59" s="217" ph="1"/>
      <c r="Z59" s="217" ph="1"/>
      <c r="AA59" s="217" ph="1"/>
      <c r="AB59" s="217" ph="1"/>
      <c r="AC59" s="217" ph="1"/>
      <c r="AD59" s="217" ph="1"/>
      <c r="AE59" s="217" ph="1"/>
      <c r="AF59" s="217" ph="1"/>
      <c r="AG59" s="217" ph="1"/>
      <c r="AH59" s="217" ph="1"/>
      <c r="AI59" s="217" ph="1"/>
      <c r="AJ59" s="217" ph="1"/>
      <c r="AK59" s="217" ph="1"/>
      <c r="AL59" s="217" ph="1"/>
      <c r="AM59" s="217" ph="1"/>
      <c r="AN59" s="217" ph="1"/>
      <c r="AO59" s="217" ph="1"/>
      <c r="AP59" s="217" ph="1"/>
      <c r="AQ59" s="217" ph="1"/>
      <c r="AR59" s="217" ph="1"/>
      <c r="AS59" s="217" ph="1"/>
      <c r="AT59" s="217" ph="1"/>
      <c r="AU59" s="217" ph="1"/>
      <c r="AV59" s="217" ph="1"/>
      <c r="AW59" s="217" ph="1"/>
      <c r="AX59" s="217" ph="1"/>
      <c r="AY59" s="217" ph="1"/>
      <c r="AZ59" s="217" ph="1"/>
      <c r="BA59" s="217" ph="1"/>
      <c r="BB59" s="217" ph="1"/>
      <c r="BC59" s="217" ph="1"/>
      <c r="BD59" s="217" ph="1"/>
      <c r="BE59" s="217" ph="1"/>
      <c r="BF59" s="217" ph="1"/>
      <c r="BG59" s="217" ph="1"/>
    </row>
    <row r="60" spans="1:59" ht="18.75" customHeight="1">
      <c r="A60" s="214">
        <f>A56</f>
        <v>0</v>
      </c>
      <c r="B60" s="214"/>
      <c r="C60" s="214"/>
      <c r="D60" s="214"/>
      <c r="E60" s="214"/>
      <c r="F60" s="214"/>
      <c r="G60" s="217" ph="1"/>
      <c r="H60" s="217" ph="1"/>
      <c r="I60" s="217" ph="1"/>
      <c r="J60" s="217" ph="1"/>
      <c r="K60" s="217" ph="1"/>
      <c r="L60" s="217" ph="1"/>
      <c r="M60" s="217" ph="1"/>
      <c r="N60" s="217" ph="1"/>
      <c r="O60" s="217" ph="1"/>
      <c r="P60" s="217" ph="1"/>
      <c r="Q60" s="217" ph="1"/>
      <c r="R60" s="217" ph="1"/>
      <c r="S60" s="217" ph="1"/>
      <c r="T60" s="217" ph="1"/>
      <c r="U60" s="217" ph="1"/>
      <c r="V60" s="217" ph="1"/>
      <c r="W60" s="217" ph="1"/>
      <c r="X60" s="217" ph="1"/>
      <c r="Y60" s="217" ph="1"/>
      <c r="Z60" s="217" ph="1"/>
      <c r="AA60" s="217" ph="1"/>
      <c r="AB60" s="217" ph="1"/>
      <c r="AC60" s="217" ph="1"/>
      <c r="AD60" s="217" ph="1"/>
      <c r="AE60" s="217" ph="1"/>
      <c r="AF60" s="217" ph="1"/>
      <c r="AG60" s="217" ph="1"/>
      <c r="AH60" s="217" ph="1"/>
      <c r="AI60" s="217" ph="1"/>
      <c r="AJ60" s="217" ph="1"/>
      <c r="AK60" s="217" ph="1"/>
      <c r="AL60" s="217" ph="1"/>
      <c r="AM60" s="217" ph="1"/>
      <c r="AN60" s="217" ph="1"/>
      <c r="AO60" s="217" ph="1"/>
      <c r="AP60" s="217" ph="1"/>
      <c r="AQ60" s="217" ph="1"/>
      <c r="AR60" s="217" ph="1"/>
      <c r="AS60" s="217" ph="1"/>
      <c r="AT60" s="217" ph="1"/>
      <c r="AU60" s="217" ph="1"/>
      <c r="AV60" s="217" ph="1"/>
      <c r="AW60" s="217" ph="1"/>
      <c r="AX60" s="217" ph="1"/>
      <c r="AY60" s="217" ph="1"/>
      <c r="AZ60" s="217" ph="1"/>
      <c r="BA60" s="217" ph="1"/>
      <c r="BB60" s="217" ph="1"/>
      <c r="BC60" s="217" ph="1"/>
      <c r="BD60" s="217" ph="1"/>
      <c r="BE60" s="217" ph="1"/>
      <c r="BF60" s="217" ph="1"/>
      <c r="BG60" s="217" ph="1"/>
    </row>
    <row r="62" spans="1:59" ht="18.75" customHeight="1">
      <c r="A62" s="216" t="s">
        <v>24</v>
      </c>
      <c r="B62" s="216"/>
      <c r="C62" s="216"/>
      <c r="D62" s="216"/>
      <c r="E62" s="216"/>
      <c r="F62" s="216"/>
      <c r="G62" s="222" t="s">
        <v>25</v>
      </c>
      <c r="H62" s="222"/>
      <c r="I62" s="222"/>
      <c r="J62" s="222"/>
      <c r="K62" s="222"/>
      <c r="L62" s="222"/>
      <c r="M62" s="222" t="s">
        <v>26</v>
      </c>
      <c r="N62" s="222"/>
      <c r="O62" s="222"/>
      <c r="P62" s="222"/>
      <c r="Q62" s="222"/>
      <c r="R62" s="222"/>
      <c r="V62" s="218" t="s">
        <v>12</v>
      </c>
      <c r="W62" s="218"/>
      <c r="X62" s="218"/>
      <c r="Y62" s="218"/>
      <c r="Z62" s="218"/>
      <c r="AA62" s="218"/>
      <c r="AB62" s="219"/>
      <c r="AC62" s="219"/>
      <c r="AD62" s="1" t="s">
        <v>10</v>
      </c>
      <c r="AE62" s="218"/>
      <c r="AF62" s="218"/>
      <c r="AG62" s="1" t="s">
        <v>7</v>
      </c>
      <c r="AI62" s="218" t="s">
        <v>11</v>
      </c>
      <c r="AJ62" s="218"/>
      <c r="AK62" s="218"/>
      <c r="AL62" s="218"/>
      <c r="AM62" s="218"/>
      <c r="AN62" s="218"/>
      <c r="AO62" s="218"/>
      <c r="AP62" s="218"/>
      <c r="AQ62" s="1" t="s">
        <v>10</v>
      </c>
      <c r="AR62" s="218"/>
      <c r="AS62" s="218"/>
      <c r="AT62" s="1" t="s">
        <v>7</v>
      </c>
      <c r="AV62" s="218" t="s">
        <v>9</v>
      </c>
      <c r="AW62" s="218"/>
      <c r="AX62" s="218"/>
      <c r="AY62" s="218"/>
      <c r="AZ62" s="218"/>
      <c r="BA62" s="218"/>
      <c r="BB62" s="218" t="s">
        <v>8</v>
      </c>
      <c r="BC62" s="218"/>
      <c r="BD62" s="220"/>
      <c r="BE62" s="220"/>
      <c r="BF62" s="221" t="s">
        <v>7</v>
      </c>
      <c r="BG62" s="221"/>
    </row>
    <row r="63" spans="1:59" ht="18.75" customHeight="1">
      <c r="A63" s="215"/>
      <c r="B63" s="215"/>
      <c r="C63" s="215"/>
      <c r="D63" s="215"/>
      <c r="E63" s="215"/>
      <c r="F63" s="215"/>
      <c r="G63" s="213">
        <v>1</v>
      </c>
      <c r="H63" s="213"/>
      <c r="I63" s="213">
        <v>2</v>
      </c>
      <c r="J63" s="213"/>
      <c r="K63" s="213">
        <v>3</v>
      </c>
      <c r="L63" s="213"/>
      <c r="M63" s="213">
        <v>4</v>
      </c>
      <c r="N63" s="213"/>
      <c r="O63" s="213">
        <v>5</v>
      </c>
      <c r="P63" s="213"/>
      <c r="Q63" s="213">
        <v>6</v>
      </c>
      <c r="R63" s="213"/>
      <c r="S63" s="213">
        <v>7</v>
      </c>
      <c r="T63" s="213"/>
      <c r="U63" s="213">
        <v>8</v>
      </c>
      <c r="V63" s="213"/>
      <c r="W63" s="213">
        <v>9</v>
      </c>
      <c r="X63" s="213"/>
      <c r="Y63" s="214" t="s">
        <v>4</v>
      </c>
      <c r="Z63" s="214"/>
      <c r="AA63" s="214"/>
      <c r="AC63" s="214" t="s">
        <v>6</v>
      </c>
      <c r="AD63" s="214"/>
      <c r="AE63" s="214"/>
      <c r="AF63" s="214"/>
      <c r="AG63" s="214"/>
      <c r="AH63" s="214"/>
      <c r="AI63" s="214"/>
      <c r="AJ63" s="214"/>
      <c r="AK63" s="214"/>
      <c r="AL63" s="214"/>
      <c r="AM63" s="214"/>
      <c r="AN63" s="214"/>
      <c r="AO63" s="214"/>
      <c r="AP63" s="214"/>
      <c r="AQ63" s="214"/>
      <c r="AR63" s="214"/>
      <c r="AS63" s="214"/>
      <c r="AT63" s="214"/>
      <c r="AU63" s="214" t="s">
        <v>5</v>
      </c>
      <c r="AV63" s="214"/>
      <c r="AW63" s="214"/>
      <c r="AX63" s="214"/>
      <c r="AY63" s="214"/>
      <c r="AZ63" s="214"/>
      <c r="BA63" s="214"/>
      <c r="BB63" s="214"/>
      <c r="BC63" s="214"/>
      <c r="BD63" s="214"/>
      <c r="BE63" s="214"/>
      <c r="BF63" s="214"/>
      <c r="BG63" s="214"/>
    </row>
    <row r="64" spans="1:59" ht="18.75" customHeight="1">
      <c r="A64" s="214"/>
      <c r="B64" s="214"/>
      <c r="C64" s="214"/>
      <c r="D64" s="214"/>
      <c r="E64" s="214"/>
      <c r="F64" s="214"/>
      <c r="G64" s="213"/>
      <c r="H64" s="213"/>
      <c r="I64" s="213"/>
      <c r="J64" s="213"/>
      <c r="K64" s="213"/>
      <c r="L64" s="213"/>
      <c r="M64" s="213"/>
      <c r="N64" s="213"/>
      <c r="O64" s="213"/>
      <c r="P64" s="213"/>
      <c r="Q64" s="213"/>
      <c r="R64" s="213"/>
      <c r="S64" s="213"/>
      <c r="T64" s="213"/>
      <c r="U64" s="213"/>
      <c r="V64" s="213"/>
      <c r="W64" s="213"/>
      <c r="X64" s="213"/>
      <c r="Y64" s="213">
        <f>SUM(G64:X64)</f>
        <v>0</v>
      </c>
      <c r="Z64" s="213"/>
      <c r="AA64" s="213"/>
      <c r="AC64" s="217" ph="1"/>
      <c r="AD64" s="217" ph="1"/>
      <c r="AE64" s="217" ph="1"/>
      <c r="AF64" s="217" ph="1"/>
      <c r="AG64" s="217" ph="1"/>
      <c r="AH64" s="217" ph="1"/>
      <c r="AI64" s="217" ph="1"/>
      <c r="AJ64" s="217" ph="1"/>
      <c r="AK64" s="217" ph="1"/>
      <c r="AL64" s="217" ph="1"/>
      <c r="AM64" s="217" ph="1"/>
      <c r="AN64" s="217" ph="1"/>
      <c r="AO64" s="217" ph="1"/>
      <c r="AP64" s="217" ph="1"/>
      <c r="AQ64" s="217" ph="1"/>
      <c r="AR64" s="217" ph="1"/>
      <c r="AS64" s="217" ph="1"/>
      <c r="AT64" s="217" ph="1"/>
      <c r="AU64" s="217" ph="1"/>
      <c r="AV64" s="217" ph="1"/>
      <c r="AW64" s="217" ph="1"/>
      <c r="AX64" s="217" ph="1"/>
      <c r="AY64" s="217" ph="1"/>
      <c r="AZ64" s="217" ph="1"/>
      <c r="BA64" s="217" ph="1"/>
      <c r="BB64" s="217" ph="1"/>
      <c r="BC64" s="217" ph="1"/>
      <c r="BD64" s="217" ph="1"/>
      <c r="BE64" s="217" ph="1"/>
      <c r="BF64" s="217" ph="1"/>
      <c r="BG64" s="217" ph="1"/>
    </row>
    <row r="65" spans="1:59" ht="18.75" customHeight="1">
      <c r="A65" s="214"/>
      <c r="B65" s="214"/>
      <c r="C65" s="214"/>
      <c r="D65" s="214"/>
      <c r="E65" s="214"/>
      <c r="F65" s="214"/>
      <c r="G65" s="213"/>
      <c r="H65" s="213"/>
      <c r="I65" s="213"/>
      <c r="J65" s="213"/>
      <c r="K65" s="213"/>
      <c r="L65" s="213"/>
      <c r="M65" s="213"/>
      <c r="N65" s="213"/>
      <c r="O65" s="213"/>
      <c r="P65" s="213"/>
      <c r="Q65" s="213"/>
      <c r="R65" s="213"/>
      <c r="S65" s="213"/>
      <c r="T65" s="213"/>
      <c r="U65" s="213"/>
      <c r="V65" s="213"/>
      <c r="W65" s="213"/>
      <c r="X65" s="213"/>
      <c r="Y65" s="213">
        <f>SUM(G65:X65)</f>
        <v>0</v>
      </c>
      <c r="Z65" s="213"/>
      <c r="AA65" s="213"/>
      <c r="AC65" s="217" ph="1"/>
      <c r="AD65" s="217" ph="1"/>
      <c r="AE65" s="217" ph="1"/>
      <c r="AF65" s="217" ph="1"/>
      <c r="AG65" s="217" ph="1"/>
      <c r="AH65" s="217" ph="1"/>
      <c r="AI65" s="217" ph="1"/>
      <c r="AJ65" s="217" ph="1"/>
      <c r="AK65" s="217" ph="1"/>
      <c r="AL65" s="217" ph="1"/>
      <c r="AM65" s="217" ph="1"/>
      <c r="AN65" s="217" ph="1"/>
      <c r="AO65" s="217" ph="1"/>
      <c r="AP65" s="217" ph="1"/>
      <c r="AQ65" s="217" ph="1"/>
      <c r="AR65" s="217" ph="1"/>
      <c r="AS65" s="217" ph="1"/>
      <c r="AT65" s="217" ph="1"/>
      <c r="AU65" s="217" ph="1"/>
      <c r="AV65" s="217" ph="1"/>
      <c r="AW65" s="217" ph="1"/>
      <c r="AX65" s="217" ph="1"/>
      <c r="AY65" s="217" ph="1"/>
      <c r="AZ65" s="217" ph="1"/>
      <c r="BA65" s="217" ph="1"/>
      <c r="BB65" s="217" ph="1"/>
      <c r="BC65" s="217" ph="1"/>
      <c r="BD65" s="217" ph="1"/>
      <c r="BE65" s="217" ph="1"/>
      <c r="BF65" s="217" ph="1"/>
      <c r="BG65" s="217" ph="1"/>
    </row>
    <row r="66" spans="1:59" ht="7.5" customHeight="1"/>
    <row r="67" spans="1:59" ht="18.75" customHeight="1">
      <c r="A67" s="215"/>
      <c r="B67" s="215"/>
      <c r="C67" s="215"/>
      <c r="D67" s="215"/>
      <c r="E67" s="215"/>
      <c r="F67" s="215"/>
      <c r="G67" s="214" t="s">
        <v>13</v>
      </c>
      <c r="H67" s="214"/>
      <c r="I67" s="214"/>
      <c r="J67" s="214"/>
      <c r="K67" s="214"/>
      <c r="L67" s="214"/>
      <c r="M67" s="214"/>
      <c r="N67" s="214"/>
      <c r="O67" s="214"/>
      <c r="P67" s="214"/>
      <c r="Q67" s="214"/>
      <c r="R67" s="214"/>
      <c r="S67" s="214"/>
      <c r="T67" s="214"/>
      <c r="U67" s="214"/>
      <c r="V67" s="214"/>
      <c r="W67" s="214" t="s">
        <v>14</v>
      </c>
      <c r="X67" s="214"/>
      <c r="Y67" s="214"/>
      <c r="Z67" s="214"/>
      <c r="AA67" s="214"/>
      <c r="AB67" s="214"/>
      <c r="AC67" s="214"/>
      <c r="AD67" s="214"/>
      <c r="AE67" s="214"/>
      <c r="AF67" s="214"/>
      <c r="AG67" s="214"/>
      <c r="AH67" s="214"/>
      <c r="AI67" s="214"/>
      <c r="AJ67" s="214" t="s">
        <v>15</v>
      </c>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row>
    <row r="68" spans="1:59" ht="18.75" customHeight="1">
      <c r="A68" s="214">
        <f>A64</f>
        <v>0</v>
      </c>
      <c r="B68" s="214"/>
      <c r="C68" s="214"/>
      <c r="D68" s="214"/>
      <c r="E68" s="214"/>
      <c r="F68" s="214"/>
      <c r="G68" s="217" ph="1"/>
      <c r="H68" s="217" ph="1"/>
      <c r="I68" s="217" ph="1"/>
      <c r="J68" s="217" ph="1"/>
      <c r="K68" s="217" ph="1"/>
      <c r="L68" s="217" ph="1"/>
      <c r="M68" s="217" ph="1"/>
      <c r="N68" s="217" ph="1"/>
      <c r="O68" s="217" ph="1"/>
      <c r="P68" s="217" ph="1"/>
      <c r="Q68" s="217" ph="1"/>
      <c r="R68" s="217" ph="1"/>
      <c r="S68" s="217" ph="1"/>
      <c r="T68" s="217" ph="1"/>
      <c r="U68" s="217" ph="1"/>
      <c r="V68" s="217" ph="1"/>
      <c r="W68" s="217" ph="1"/>
      <c r="X68" s="217" ph="1"/>
      <c r="Y68" s="217" ph="1"/>
      <c r="Z68" s="217" ph="1"/>
      <c r="AA68" s="217" ph="1"/>
      <c r="AB68" s="217" ph="1"/>
      <c r="AC68" s="217" ph="1"/>
      <c r="AD68" s="217" ph="1"/>
      <c r="AE68" s="217" ph="1"/>
      <c r="AF68" s="217" ph="1"/>
      <c r="AG68" s="217" ph="1"/>
      <c r="AH68" s="217" ph="1"/>
      <c r="AI68" s="217" ph="1"/>
      <c r="AJ68" s="217" ph="1"/>
      <c r="AK68" s="217" ph="1"/>
      <c r="AL68" s="217" ph="1"/>
      <c r="AM68" s="217" ph="1"/>
      <c r="AN68" s="217" ph="1"/>
      <c r="AO68" s="217" ph="1"/>
      <c r="AP68" s="217" ph="1"/>
      <c r="AQ68" s="217" ph="1"/>
      <c r="AR68" s="217" ph="1"/>
      <c r="AS68" s="217" ph="1"/>
      <c r="AT68" s="217" ph="1"/>
      <c r="AU68" s="217" ph="1"/>
      <c r="AV68" s="217" ph="1"/>
      <c r="AW68" s="217" ph="1"/>
      <c r="AX68" s="217" ph="1"/>
      <c r="AY68" s="217" ph="1"/>
      <c r="AZ68" s="217" ph="1"/>
      <c r="BA68" s="217" ph="1"/>
      <c r="BB68" s="217" ph="1"/>
      <c r="BC68" s="217" ph="1"/>
      <c r="BD68" s="217" ph="1"/>
      <c r="BE68" s="217" ph="1"/>
      <c r="BF68" s="217" ph="1"/>
      <c r="BG68" s="217" ph="1"/>
    </row>
    <row r="69" spans="1:59" ht="18.75" customHeight="1">
      <c r="A69" s="214">
        <f>A65</f>
        <v>0</v>
      </c>
      <c r="B69" s="214"/>
      <c r="C69" s="214"/>
      <c r="D69" s="214"/>
      <c r="E69" s="214"/>
      <c r="F69" s="214"/>
      <c r="G69" s="217" ph="1"/>
      <c r="H69" s="217" ph="1"/>
      <c r="I69" s="217" ph="1"/>
      <c r="J69" s="217" ph="1"/>
      <c r="K69" s="217" ph="1"/>
      <c r="L69" s="217" ph="1"/>
      <c r="M69" s="217" ph="1"/>
      <c r="N69" s="217" ph="1"/>
      <c r="O69" s="217" ph="1"/>
      <c r="P69" s="217" ph="1"/>
      <c r="Q69" s="217" ph="1"/>
      <c r="R69" s="217" ph="1"/>
      <c r="S69" s="217" ph="1"/>
      <c r="T69" s="217" ph="1"/>
      <c r="U69" s="217" ph="1"/>
      <c r="V69" s="217" ph="1"/>
      <c r="W69" s="217" ph="1"/>
      <c r="X69" s="217" ph="1"/>
      <c r="Y69" s="217" ph="1"/>
      <c r="Z69" s="217" ph="1"/>
      <c r="AA69" s="217" ph="1"/>
      <c r="AB69" s="217" ph="1"/>
      <c r="AC69" s="217" ph="1"/>
      <c r="AD69" s="217" ph="1"/>
      <c r="AE69" s="217" ph="1"/>
      <c r="AF69" s="217" ph="1"/>
      <c r="AG69" s="217" ph="1"/>
      <c r="AH69" s="217" ph="1"/>
      <c r="AI69" s="217" ph="1"/>
      <c r="AJ69" s="217" ph="1"/>
      <c r="AK69" s="217" ph="1"/>
      <c r="AL69" s="217" ph="1"/>
      <c r="AM69" s="217" ph="1"/>
      <c r="AN69" s="217" ph="1"/>
      <c r="AO69" s="217" ph="1"/>
      <c r="AP69" s="217" ph="1"/>
      <c r="AQ69" s="217" ph="1"/>
      <c r="AR69" s="217" ph="1"/>
      <c r="AS69" s="217" ph="1"/>
      <c r="AT69" s="217" ph="1"/>
      <c r="AU69" s="217" ph="1"/>
      <c r="AV69" s="217" ph="1"/>
      <c r="AW69" s="217" ph="1"/>
      <c r="AX69" s="217" ph="1"/>
      <c r="AY69" s="217" ph="1"/>
      <c r="AZ69" s="217" ph="1"/>
      <c r="BA69" s="217" ph="1"/>
      <c r="BB69" s="217" ph="1"/>
      <c r="BC69" s="217" ph="1"/>
      <c r="BD69" s="217" ph="1"/>
      <c r="BE69" s="217" ph="1"/>
      <c r="BF69" s="217" ph="1"/>
      <c r="BG69" s="217" ph="1"/>
    </row>
    <row r="70" spans="1:59" ht="18.75" customHeight="1">
      <c r="AC70" s="1" ph="1"/>
      <c r="AD70" s="1" ph="1"/>
      <c r="AE70" s="1" ph="1"/>
      <c r="AF70" s="1" ph="1"/>
      <c r="AG70" s="1" ph="1"/>
      <c r="AH70" s="1" ph="1"/>
      <c r="AI70" s="1" ph="1"/>
      <c r="AJ70" s="1" ph="1"/>
      <c r="AK70" s="1" ph="1"/>
      <c r="AL70" s="1" ph="1"/>
      <c r="AM70" s="1" ph="1"/>
      <c r="AN70" s="1" ph="1"/>
      <c r="AO70" s="1" ph="1"/>
      <c r="AP70" s="1" ph="1"/>
      <c r="AQ70" s="1" ph="1"/>
      <c r="AR70" s="1" ph="1"/>
      <c r="AS70" s="1" ph="1"/>
      <c r="AT70" s="1" ph="1"/>
      <c r="AU70" s="1" ph="1"/>
      <c r="AV70" s="1" ph="1"/>
      <c r="AW70" s="1" ph="1"/>
      <c r="AX70" s="1" ph="1"/>
      <c r="AY70" s="1" ph="1"/>
      <c r="AZ70" s="1" ph="1"/>
      <c r="BA70" s="1" ph="1"/>
      <c r="BB70" s="1" ph="1"/>
      <c r="BC70" s="1" ph="1"/>
      <c r="BD70" s="1" ph="1"/>
      <c r="BE70" s="1" ph="1"/>
      <c r="BF70" s="1" ph="1"/>
      <c r="BG70" s="1" ph="1"/>
    </row>
  </sheetData>
  <mergeCells count="464">
    <mergeCell ref="A64:F64"/>
    <mergeCell ref="G64:H64"/>
    <mergeCell ref="I64:J64"/>
    <mergeCell ref="K64:L64"/>
    <mergeCell ref="A65:F65"/>
    <mergeCell ref="G65:H65"/>
    <mergeCell ref="U65:V65"/>
    <mergeCell ref="AJ69:BG69"/>
    <mergeCell ref="I65:J65"/>
    <mergeCell ref="K65:L65"/>
    <mergeCell ref="A67:F67"/>
    <mergeCell ref="G67:V67"/>
    <mergeCell ref="W67:AI67"/>
    <mergeCell ref="AJ67:BG67"/>
    <mergeCell ref="A68:F68"/>
    <mergeCell ref="G68:V68"/>
    <mergeCell ref="W68:AI68"/>
    <mergeCell ref="W65:X65"/>
    <mergeCell ref="AJ68:BG68"/>
    <mergeCell ref="AC65:AT65"/>
    <mergeCell ref="AU65:BG65"/>
    <mergeCell ref="M65:N65"/>
    <mergeCell ref="O65:P65"/>
    <mergeCell ref="Q65:R65"/>
    <mergeCell ref="S65:T65"/>
    <mergeCell ref="Y65:AA65"/>
    <mergeCell ref="A69:F69"/>
    <mergeCell ref="G69:V69"/>
    <mergeCell ref="W69:AI69"/>
    <mergeCell ref="AU63:BG63"/>
    <mergeCell ref="AC64:AT64"/>
    <mergeCell ref="AU64:BG64"/>
    <mergeCell ref="M63:N63"/>
    <mergeCell ref="O63:P63"/>
    <mergeCell ref="Q63:R63"/>
    <mergeCell ref="W64:X64"/>
    <mergeCell ref="S63:T63"/>
    <mergeCell ref="U63:V63"/>
    <mergeCell ref="W63:X63"/>
    <mergeCell ref="Y64:AA64"/>
    <mergeCell ref="S64:T64"/>
    <mergeCell ref="U64:V64"/>
    <mergeCell ref="M64:N64"/>
    <mergeCell ref="O64:P64"/>
    <mergeCell ref="Q64:R64"/>
    <mergeCell ref="A63:F63"/>
    <mergeCell ref="G63:H63"/>
    <mergeCell ref="I63:J63"/>
    <mergeCell ref="K63:L63"/>
    <mergeCell ref="Y63:AA63"/>
    <mergeCell ref="AC63:AT63"/>
    <mergeCell ref="AI62:AN62"/>
    <mergeCell ref="A62:F62"/>
    <mergeCell ref="V62:AA62"/>
    <mergeCell ref="AO62:AP62"/>
    <mergeCell ref="AR62:AS62"/>
    <mergeCell ref="AJ59:BG59"/>
    <mergeCell ref="W60:AI60"/>
    <mergeCell ref="A60:F60"/>
    <mergeCell ref="G60:V60"/>
    <mergeCell ref="AJ60:BG60"/>
    <mergeCell ref="AE62:AF62"/>
    <mergeCell ref="BB62:BC62"/>
    <mergeCell ref="BD62:BE62"/>
    <mergeCell ref="BF62:BG62"/>
    <mergeCell ref="AV62:AY62"/>
    <mergeCell ref="AZ62:BA62"/>
    <mergeCell ref="AB62:AC62"/>
    <mergeCell ref="G62:L62"/>
    <mergeCell ref="M62:R62"/>
    <mergeCell ref="A59:F59"/>
    <mergeCell ref="G59:V59"/>
    <mergeCell ref="W59:AI59"/>
    <mergeCell ref="W56:X56"/>
    <mergeCell ref="Y56:AA56"/>
    <mergeCell ref="AC56:AT56"/>
    <mergeCell ref="AJ58:BG58"/>
    <mergeCell ref="A58:F58"/>
    <mergeCell ref="G58:V58"/>
    <mergeCell ref="A56:F56"/>
    <mergeCell ref="G56:H56"/>
    <mergeCell ref="I56:J56"/>
    <mergeCell ref="K56:L56"/>
    <mergeCell ref="U56:V56"/>
    <mergeCell ref="W58:AI58"/>
    <mergeCell ref="AU56:BG56"/>
    <mergeCell ref="AU55:BG55"/>
    <mergeCell ref="M56:N56"/>
    <mergeCell ref="O56:P56"/>
    <mergeCell ref="Q56:R56"/>
    <mergeCell ref="S56:T56"/>
    <mergeCell ref="BF53:BG53"/>
    <mergeCell ref="AO53:AP53"/>
    <mergeCell ref="AR53:AS53"/>
    <mergeCell ref="AV53:AY53"/>
    <mergeCell ref="AZ53:BA53"/>
    <mergeCell ref="Q54:R54"/>
    <mergeCell ref="AU54:BG54"/>
    <mergeCell ref="BB53:BC53"/>
    <mergeCell ref="Y55:AA55"/>
    <mergeCell ref="AC55:AT55"/>
    <mergeCell ref="S54:T54"/>
    <mergeCell ref="U54:V54"/>
    <mergeCell ref="W54:X54"/>
    <mergeCell ref="Y54:AA54"/>
    <mergeCell ref="AC54:AT54"/>
    <mergeCell ref="BD53:BE53"/>
    <mergeCell ref="AI53:AN53"/>
    <mergeCell ref="V53:AA53"/>
    <mergeCell ref="AB53:AC53"/>
    <mergeCell ref="U55:V55"/>
    <mergeCell ref="W55:X55"/>
    <mergeCell ref="AE53:AF53"/>
    <mergeCell ref="Q55:R55"/>
    <mergeCell ref="S55:T55"/>
    <mergeCell ref="A53:F53"/>
    <mergeCell ref="G53:L53"/>
    <mergeCell ref="M53:R53"/>
    <mergeCell ref="M54:N54"/>
    <mergeCell ref="O54:P54"/>
    <mergeCell ref="A54:F54"/>
    <mergeCell ref="G54:H54"/>
    <mergeCell ref="I54:J54"/>
    <mergeCell ref="K54:L54"/>
    <mergeCell ref="A55:F55"/>
    <mergeCell ref="G55:H55"/>
    <mergeCell ref="I55:J55"/>
    <mergeCell ref="K55:L55"/>
    <mergeCell ref="M55:N55"/>
    <mergeCell ref="O55:P55"/>
    <mergeCell ref="W49:AI49"/>
    <mergeCell ref="AJ49:BG49"/>
    <mergeCell ref="A49:F49"/>
    <mergeCell ref="G49:V49"/>
    <mergeCell ref="AJ51:BG51"/>
    <mergeCell ref="A50:F50"/>
    <mergeCell ref="G50:V50"/>
    <mergeCell ref="W50:AI50"/>
    <mergeCell ref="AJ50:BG50"/>
    <mergeCell ref="W51:AI51"/>
    <mergeCell ref="A51:F51"/>
    <mergeCell ref="G51:V51"/>
    <mergeCell ref="A47:F47"/>
    <mergeCell ref="G47:H47"/>
    <mergeCell ref="I47:J47"/>
    <mergeCell ref="K47:L47"/>
    <mergeCell ref="U47:V47"/>
    <mergeCell ref="M47:N47"/>
    <mergeCell ref="O47:P47"/>
    <mergeCell ref="Q47:R47"/>
    <mergeCell ref="AU47:BG47"/>
    <mergeCell ref="AC47:AT47"/>
    <mergeCell ref="AU46:BG46"/>
    <mergeCell ref="AI44:AN44"/>
    <mergeCell ref="V44:AA44"/>
    <mergeCell ref="AB44:AC44"/>
    <mergeCell ref="U46:V46"/>
    <mergeCell ref="W46:X46"/>
    <mergeCell ref="S47:T47"/>
    <mergeCell ref="A46:F46"/>
    <mergeCell ref="G46:H46"/>
    <mergeCell ref="I46:J46"/>
    <mergeCell ref="K46:L46"/>
    <mergeCell ref="M46:N46"/>
    <mergeCell ref="O46:P46"/>
    <mergeCell ref="Q46:R46"/>
    <mergeCell ref="S46:T46"/>
    <mergeCell ref="Y46:AA46"/>
    <mergeCell ref="AC46:AT46"/>
    <mergeCell ref="S45:T45"/>
    <mergeCell ref="U45:V45"/>
    <mergeCell ref="W45:X45"/>
    <mergeCell ref="Y45:AA45"/>
    <mergeCell ref="AC45:AT45"/>
    <mergeCell ref="W47:X47"/>
    <mergeCell ref="Y47:AA47"/>
    <mergeCell ref="BD44:BE44"/>
    <mergeCell ref="BF44:BG44"/>
    <mergeCell ref="AO44:AP44"/>
    <mergeCell ref="AR44:AS44"/>
    <mergeCell ref="AV44:AY44"/>
    <mergeCell ref="AZ44:BA44"/>
    <mergeCell ref="AE44:AF44"/>
    <mergeCell ref="AU45:BG45"/>
    <mergeCell ref="BB44:BC44"/>
    <mergeCell ref="Q45:R45"/>
    <mergeCell ref="A44:F44"/>
    <mergeCell ref="G44:L44"/>
    <mergeCell ref="M44:R44"/>
    <mergeCell ref="M45:N45"/>
    <mergeCell ref="O45:P45"/>
    <mergeCell ref="A45:F45"/>
    <mergeCell ref="G45:H45"/>
    <mergeCell ref="I45:J45"/>
    <mergeCell ref="K45:L45"/>
    <mergeCell ref="W40:AI40"/>
    <mergeCell ref="AJ40:BG40"/>
    <mergeCell ref="A40:F40"/>
    <mergeCell ref="G40:V40"/>
    <mergeCell ref="AJ42:BG42"/>
    <mergeCell ref="A41:F41"/>
    <mergeCell ref="G41:V41"/>
    <mergeCell ref="W41:AI41"/>
    <mergeCell ref="AJ41:BG41"/>
    <mergeCell ref="W42:AI42"/>
    <mergeCell ref="A42:F42"/>
    <mergeCell ref="G42:V42"/>
    <mergeCell ref="A37:F37"/>
    <mergeCell ref="G37:H37"/>
    <mergeCell ref="I37:J37"/>
    <mergeCell ref="K37:L37"/>
    <mergeCell ref="M37:N37"/>
    <mergeCell ref="O37:P37"/>
    <mergeCell ref="Q37:R37"/>
    <mergeCell ref="S37:T37"/>
    <mergeCell ref="W38:X38"/>
    <mergeCell ref="A38:F38"/>
    <mergeCell ref="G38:H38"/>
    <mergeCell ref="I38:J38"/>
    <mergeCell ref="K38:L38"/>
    <mergeCell ref="U38:V38"/>
    <mergeCell ref="M38:N38"/>
    <mergeCell ref="O38:P38"/>
    <mergeCell ref="Q38:R38"/>
    <mergeCell ref="S38:T38"/>
    <mergeCell ref="BD35:BE35"/>
    <mergeCell ref="BF35:BG35"/>
    <mergeCell ref="AO35:AP35"/>
    <mergeCell ref="AR35:AS35"/>
    <mergeCell ref="AV35:AY35"/>
    <mergeCell ref="AZ35:BA35"/>
    <mergeCell ref="Y38:AA38"/>
    <mergeCell ref="AC38:AT38"/>
    <mergeCell ref="AU38:BG38"/>
    <mergeCell ref="AU37:BG37"/>
    <mergeCell ref="AI35:AN35"/>
    <mergeCell ref="V35:AA35"/>
    <mergeCell ref="AB35:AC35"/>
    <mergeCell ref="U37:V37"/>
    <mergeCell ref="W37:X37"/>
    <mergeCell ref="AU36:BG36"/>
    <mergeCell ref="BB35:BC35"/>
    <mergeCell ref="Y37:AA37"/>
    <mergeCell ref="AC37:AT37"/>
    <mergeCell ref="AE35:AF35"/>
    <mergeCell ref="AJ34:BG34"/>
    <mergeCell ref="A33:F33"/>
    <mergeCell ref="G33:V33"/>
    <mergeCell ref="W33:AI33"/>
    <mergeCell ref="AJ33:BG33"/>
    <mergeCell ref="W34:AI34"/>
    <mergeCell ref="A34:F34"/>
    <mergeCell ref="G34:V34"/>
    <mergeCell ref="A32:F32"/>
    <mergeCell ref="G32:V32"/>
    <mergeCell ref="AJ32:BG32"/>
    <mergeCell ref="A35:F35"/>
    <mergeCell ref="G35:L35"/>
    <mergeCell ref="M35:R35"/>
    <mergeCell ref="M36:N36"/>
    <mergeCell ref="O36:P36"/>
    <mergeCell ref="A36:F36"/>
    <mergeCell ref="G36:H36"/>
    <mergeCell ref="I36:J36"/>
    <mergeCell ref="K36:L36"/>
    <mergeCell ref="Q36:R36"/>
    <mergeCell ref="S36:T36"/>
    <mergeCell ref="U36:V36"/>
    <mergeCell ref="W36:X36"/>
    <mergeCell ref="Y36:AA36"/>
    <mergeCell ref="AC36:AT36"/>
    <mergeCell ref="W32:AI32"/>
    <mergeCell ref="A29:F29"/>
    <mergeCell ref="G29:H29"/>
    <mergeCell ref="I29:J29"/>
    <mergeCell ref="K29:L29"/>
    <mergeCell ref="M29:N29"/>
    <mergeCell ref="O29:P29"/>
    <mergeCell ref="Q29:R29"/>
    <mergeCell ref="S29:T29"/>
    <mergeCell ref="W30:X30"/>
    <mergeCell ref="A30:F30"/>
    <mergeCell ref="G30:H30"/>
    <mergeCell ref="I30:J30"/>
    <mergeCell ref="K30:L30"/>
    <mergeCell ref="Y29:AA29"/>
    <mergeCell ref="AC29:AT29"/>
    <mergeCell ref="U28:V28"/>
    <mergeCell ref="W28:X28"/>
    <mergeCell ref="Y28:AA28"/>
    <mergeCell ref="AC28:AT28"/>
    <mergeCell ref="BD27:BE27"/>
    <mergeCell ref="M30:N30"/>
    <mergeCell ref="O30:P30"/>
    <mergeCell ref="Y30:AA30"/>
    <mergeCell ref="AC30:AT30"/>
    <mergeCell ref="AU30:BG30"/>
    <mergeCell ref="AU29:BG29"/>
    <mergeCell ref="AI27:AN27"/>
    <mergeCell ref="V27:AA27"/>
    <mergeCell ref="AB27:AC27"/>
    <mergeCell ref="U29:V29"/>
    <mergeCell ref="W29:X29"/>
    <mergeCell ref="AE27:AF27"/>
    <mergeCell ref="BF27:BG27"/>
    <mergeCell ref="AO27:AP27"/>
    <mergeCell ref="AR27:AS27"/>
    <mergeCell ref="AV27:AY27"/>
    <mergeCell ref="AZ27:BA27"/>
    <mergeCell ref="Q30:V30"/>
    <mergeCell ref="A27:F27"/>
    <mergeCell ref="G27:L27"/>
    <mergeCell ref="M27:R27"/>
    <mergeCell ref="AU28:BG28"/>
    <mergeCell ref="BB27:BC27"/>
    <mergeCell ref="Q28:R28"/>
    <mergeCell ref="O21:P21"/>
    <mergeCell ref="A23:F23"/>
    <mergeCell ref="G23:V23"/>
    <mergeCell ref="A21:F21"/>
    <mergeCell ref="G21:H21"/>
    <mergeCell ref="I21:J21"/>
    <mergeCell ref="M28:N28"/>
    <mergeCell ref="O28:P28"/>
    <mergeCell ref="A28:F28"/>
    <mergeCell ref="G28:H28"/>
    <mergeCell ref="I28:J28"/>
    <mergeCell ref="K28:L28"/>
    <mergeCell ref="AJ25:BG25"/>
    <mergeCell ref="W25:AI25"/>
    <mergeCell ref="S28:T28"/>
    <mergeCell ref="K21:L21"/>
    <mergeCell ref="A25:F25"/>
    <mergeCell ref="G25:V25"/>
    <mergeCell ref="W23:AI23"/>
    <mergeCell ref="AJ23:BG23"/>
    <mergeCell ref="A24:F24"/>
    <mergeCell ref="G24:V24"/>
    <mergeCell ref="W24:AI24"/>
    <mergeCell ref="AJ24:BG24"/>
    <mergeCell ref="W21:X21"/>
    <mergeCell ref="Y21:AA21"/>
    <mergeCell ref="AC21:AT21"/>
    <mergeCell ref="AU21:BG21"/>
    <mergeCell ref="Q21:V21"/>
    <mergeCell ref="W15:AI15"/>
    <mergeCell ref="AE18:AF18"/>
    <mergeCell ref="W19:X19"/>
    <mergeCell ref="Y19:AA19"/>
    <mergeCell ref="AC19:AT19"/>
    <mergeCell ref="Y20:AA20"/>
    <mergeCell ref="AC20:AT20"/>
    <mergeCell ref="AJ14:BG14"/>
    <mergeCell ref="W12:X12"/>
    <mergeCell ref="Y12:AA12"/>
    <mergeCell ref="AC12:AT12"/>
    <mergeCell ref="AU12:BG12"/>
    <mergeCell ref="W14:AI14"/>
    <mergeCell ref="AU20:BG20"/>
    <mergeCell ref="AU19:BG19"/>
    <mergeCell ref="BB18:BC18"/>
    <mergeCell ref="BD18:BE18"/>
    <mergeCell ref="BF18:BG18"/>
    <mergeCell ref="AV18:AY18"/>
    <mergeCell ref="AZ18:BA18"/>
    <mergeCell ref="AI18:AN18"/>
    <mergeCell ref="Q20:R20"/>
    <mergeCell ref="S20:T20"/>
    <mergeCell ref="U19:V19"/>
    <mergeCell ref="A16:F16"/>
    <mergeCell ref="G16:V16"/>
    <mergeCell ref="O20:P20"/>
    <mergeCell ref="U20:V20"/>
    <mergeCell ref="W20:X20"/>
    <mergeCell ref="AR18:AS18"/>
    <mergeCell ref="A20:F20"/>
    <mergeCell ref="G20:H20"/>
    <mergeCell ref="I20:J20"/>
    <mergeCell ref="K20:L20"/>
    <mergeCell ref="M20:N20"/>
    <mergeCell ref="A15:F15"/>
    <mergeCell ref="G15:V15"/>
    <mergeCell ref="G14:V14"/>
    <mergeCell ref="A12:F12"/>
    <mergeCell ref="G12:H12"/>
    <mergeCell ref="A14:F14"/>
    <mergeCell ref="Q19:R19"/>
    <mergeCell ref="A18:F18"/>
    <mergeCell ref="G18:L18"/>
    <mergeCell ref="M18:R18"/>
    <mergeCell ref="M19:N19"/>
    <mergeCell ref="A19:F19"/>
    <mergeCell ref="Q12:R12"/>
    <mergeCell ref="S12:T12"/>
    <mergeCell ref="K12:L12"/>
    <mergeCell ref="U12:V12"/>
    <mergeCell ref="M12:N12"/>
    <mergeCell ref="O12:P12"/>
    <mergeCell ref="G11:H11"/>
    <mergeCell ref="I11:J11"/>
    <mergeCell ref="K11:L11"/>
    <mergeCell ref="M11:N11"/>
    <mergeCell ref="V18:AA18"/>
    <mergeCell ref="AB18:AC18"/>
    <mergeCell ref="AO18:AP18"/>
    <mergeCell ref="O19:P19"/>
    <mergeCell ref="U11:V11"/>
    <mergeCell ref="W11:X11"/>
    <mergeCell ref="G19:H19"/>
    <mergeCell ref="I19:J19"/>
    <mergeCell ref="K19:L19"/>
    <mergeCell ref="O11:P11"/>
    <mergeCell ref="Q11:R11"/>
    <mergeCell ref="S11:T11"/>
    <mergeCell ref="S19:T19"/>
    <mergeCell ref="AJ16:BG16"/>
    <mergeCell ref="W16:AI16"/>
    <mergeCell ref="Y11:AA11"/>
    <mergeCell ref="AC11:AT11"/>
    <mergeCell ref="AU11:BG11"/>
    <mergeCell ref="AJ15:BG15"/>
    <mergeCell ref="I12:J12"/>
    <mergeCell ref="A11:F11"/>
    <mergeCell ref="Y10:AA10"/>
    <mergeCell ref="Q10:R10"/>
    <mergeCell ref="AZ9:BA9"/>
    <mergeCell ref="A10:F10"/>
    <mergeCell ref="G10:H10"/>
    <mergeCell ref="I10:J10"/>
    <mergeCell ref="K10:L10"/>
    <mergeCell ref="AO9:AP9"/>
    <mergeCell ref="AR9:AS9"/>
    <mergeCell ref="AV9:AY9"/>
    <mergeCell ref="AC10:AT10"/>
    <mergeCell ref="A9:F9"/>
    <mergeCell ref="V9:AA9"/>
    <mergeCell ref="G9:L9"/>
    <mergeCell ref="M9:R9"/>
    <mergeCell ref="M10:N10"/>
    <mergeCell ref="O10:P10"/>
    <mergeCell ref="S10:T10"/>
    <mergeCell ref="U10:V10"/>
    <mergeCell ref="W10:X10"/>
    <mergeCell ref="AU10:BG10"/>
    <mergeCell ref="BB9:BC9"/>
    <mergeCell ref="BD9:BE9"/>
    <mergeCell ref="BF9:BG9"/>
    <mergeCell ref="A1:BG2"/>
    <mergeCell ref="A3:X3"/>
    <mergeCell ref="K5:O5"/>
    <mergeCell ref="P5:U5"/>
    <mergeCell ref="AX4:BG4"/>
    <mergeCell ref="Z3:AW3"/>
    <mergeCell ref="AX3:BG3"/>
    <mergeCell ref="V5:AW5"/>
    <mergeCell ref="AB9:AC9"/>
    <mergeCell ref="AE9:AF9"/>
    <mergeCell ref="AI9:AN9"/>
    <mergeCell ref="AV7:AW7"/>
    <mergeCell ref="AX7:BF7"/>
    <mergeCell ref="H7:L7"/>
    <mergeCell ref="M7:W7"/>
    <mergeCell ref="X7:Y7"/>
    <mergeCell ref="Z7:AU7"/>
  </mergeCells>
  <phoneticPr fontId="1" type="Hiragana" alignment="distributed"/>
  <pageMargins left="0.70866141732283472" right="0.70866141732283472" top="0.39370078740157483" bottom="0.19685039370078741" header="0" footer="0"/>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L32"/>
  <sheetViews>
    <sheetView zoomScaleNormal="100" zoomScaleSheetLayoutView="70" workbookViewId="0">
      <pane xSplit="2" ySplit="3" topLeftCell="C4" activePane="bottomRight" state="frozen"/>
      <selection pane="topRight" activeCell="C1" sqref="C1"/>
      <selection pane="bottomLeft" activeCell="A4" sqref="A4"/>
      <selection pane="bottomRight" sqref="A1:B1"/>
    </sheetView>
  </sheetViews>
  <sheetFormatPr defaultRowHeight="13.5"/>
  <cols>
    <col min="1" max="1" width="3.25" style="102" customWidth="1"/>
    <col min="2" max="2" width="9.375" style="102" customWidth="1"/>
    <col min="3" max="3" width="3.25" style="102" customWidth="1"/>
    <col min="4" max="4" width="0.875" style="102" customWidth="1"/>
    <col min="5" max="6" width="3.25" style="102" customWidth="1"/>
    <col min="7" max="7" width="0.875" style="102" customWidth="1"/>
    <col min="8" max="9" width="3.25" style="102" customWidth="1"/>
    <col min="10" max="10" width="0.875" style="102" customWidth="1"/>
    <col min="11" max="11" width="3.25" style="102" customWidth="1"/>
    <col min="12" max="12" width="3.375" style="102" customWidth="1"/>
    <col min="13" max="13" width="0.875" style="102" customWidth="1"/>
    <col min="14" max="15" width="3.25" style="102" customWidth="1"/>
    <col min="16" max="16" width="0.875" style="102" customWidth="1"/>
    <col min="17" max="17" width="3.375" style="102" customWidth="1"/>
    <col min="18" max="18" width="3.25" style="102" customWidth="1"/>
    <col min="19" max="19" width="0.875" style="102" customWidth="1"/>
    <col min="20" max="21" width="3.25" style="102" customWidth="1"/>
    <col min="22" max="22" width="0.875" style="102" customWidth="1"/>
    <col min="23" max="24" width="3.25" style="102" customWidth="1"/>
    <col min="25" max="25" width="0.875" style="102" customWidth="1"/>
    <col min="26" max="26" width="3.25" style="102" customWidth="1"/>
    <col min="27" max="27" width="3.375" style="102" customWidth="1"/>
    <col min="28" max="28" width="0.875" style="102" customWidth="1"/>
    <col min="29" max="30" width="3.25" style="102" customWidth="1"/>
    <col min="31" max="31" width="0.875" style="102" customWidth="1"/>
    <col min="32" max="32" width="3.25" style="102" customWidth="1"/>
    <col min="33" max="33" width="3.25" style="102" hidden="1" customWidth="1"/>
    <col min="34" max="34" width="0.875" style="102" hidden="1" customWidth="1"/>
    <col min="35" max="35" width="3.25" style="102" hidden="1" customWidth="1"/>
    <col min="36" max="36" width="3.25" style="122" hidden="1" customWidth="1"/>
    <col min="37" max="37" width="0.875" style="102" hidden="1" customWidth="1"/>
    <col min="38" max="38" width="3.375" style="102" hidden="1" customWidth="1"/>
    <col min="39" max="39" width="3.25" style="102" hidden="1" customWidth="1"/>
    <col min="40" max="40" width="0.875" style="102" hidden="1" customWidth="1"/>
    <col min="41" max="41" width="3.25" style="102" hidden="1" customWidth="1"/>
    <col min="42" max="42" width="3.25" style="102" customWidth="1"/>
    <col min="43" max="44" width="3.375" style="102" customWidth="1"/>
    <col min="45" max="45" width="3.25" style="102" customWidth="1"/>
    <col min="46" max="46" width="7.625" style="102" customWidth="1"/>
    <col min="47" max="48" width="4.375" style="125" customWidth="1"/>
    <col min="49" max="49" width="4.25" style="125" customWidth="1"/>
    <col min="50" max="50" width="3.5" style="102" customWidth="1"/>
    <col min="51" max="256" width="9" style="102"/>
    <col min="257" max="257" width="3.25" style="102" customWidth="1"/>
    <col min="258" max="258" width="9.375" style="102" customWidth="1"/>
    <col min="259" max="259" width="3.25" style="102" customWidth="1"/>
    <col min="260" max="260" width="0.875" style="102" customWidth="1"/>
    <col min="261" max="262" width="3.25" style="102" customWidth="1"/>
    <col min="263" max="263" width="0.875" style="102" customWidth="1"/>
    <col min="264" max="265" width="3.25" style="102" customWidth="1"/>
    <col min="266" max="266" width="0.875" style="102" customWidth="1"/>
    <col min="267" max="267" width="3.25" style="102" customWidth="1"/>
    <col min="268" max="268" width="3.375" style="102" customWidth="1"/>
    <col min="269" max="269" width="0.875" style="102" customWidth="1"/>
    <col min="270" max="271" width="3.25" style="102" customWidth="1"/>
    <col min="272" max="272" width="0.875" style="102" customWidth="1"/>
    <col min="273" max="273" width="3.375" style="102" customWidth="1"/>
    <col min="274" max="274" width="3.25" style="102" customWidth="1"/>
    <col min="275" max="275" width="0.875" style="102" customWidth="1"/>
    <col min="276" max="277" width="3.25" style="102" customWidth="1"/>
    <col min="278" max="278" width="0.875" style="102" customWidth="1"/>
    <col min="279" max="280" width="3.25" style="102" customWidth="1"/>
    <col min="281" max="281" width="0.875" style="102" customWidth="1"/>
    <col min="282" max="282" width="3.25" style="102" customWidth="1"/>
    <col min="283" max="283" width="3.375" style="102" customWidth="1"/>
    <col min="284" max="284" width="0.875" style="102" customWidth="1"/>
    <col min="285" max="286" width="3.25" style="102" customWidth="1"/>
    <col min="287" max="287" width="0.875" style="102" customWidth="1"/>
    <col min="288" max="288" width="3.25" style="102" customWidth="1"/>
    <col min="289" max="297" width="0" style="102" hidden="1" customWidth="1"/>
    <col min="298" max="298" width="3.25" style="102" customWidth="1"/>
    <col min="299" max="300" width="3.375" style="102" customWidth="1"/>
    <col min="301" max="301" width="3.25" style="102" customWidth="1"/>
    <col min="302" max="302" width="7.625" style="102" customWidth="1"/>
    <col min="303" max="304" width="4.375" style="102" customWidth="1"/>
    <col min="305" max="305" width="4.25" style="102" customWidth="1"/>
    <col min="306" max="306" width="3.5" style="102" customWidth="1"/>
    <col min="307" max="512" width="9" style="102"/>
    <col min="513" max="513" width="3.25" style="102" customWidth="1"/>
    <col min="514" max="514" width="9.375" style="102" customWidth="1"/>
    <col min="515" max="515" width="3.25" style="102" customWidth="1"/>
    <col min="516" max="516" width="0.875" style="102" customWidth="1"/>
    <col min="517" max="518" width="3.25" style="102" customWidth="1"/>
    <col min="519" max="519" width="0.875" style="102" customWidth="1"/>
    <col min="520" max="521" width="3.25" style="102" customWidth="1"/>
    <col min="522" max="522" width="0.875" style="102" customWidth="1"/>
    <col min="523" max="523" width="3.25" style="102" customWidth="1"/>
    <col min="524" max="524" width="3.375" style="102" customWidth="1"/>
    <col min="525" max="525" width="0.875" style="102" customWidth="1"/>
    <col min="526" max="527" width="3.25" style="102" customWidth="1"/>
    <col min="528" max="528" width="0.875" style="102" customWidth="1"/>
    <col min="529" max="529" width="3.375" style="102" customWidth="1"/>
    <col min="530" max="530" width="3.25" style="102" customWidth="1"/>
    <col min="531" max="531" width="0.875" style="102" customWidth="1"/>
    <col min="532" max="533" width="3.25" style="102" customWidth="1"/>
    <col min="534" max="534" width="0.875" style="102" customWidth="1"/>
    <col min="535" max="536" width="3.25" style="102" customWidth="1"/>
    <col min="537" max="537" width="0.875" style="102" customWidth="1"/>
    <col min="538" max="538" width="3.25" style="102" customWidth="1"/>
    <col min="539" max="539" width="3.375" style="102" customWidth="1"/>
    <col min="540" max="540" width="0.875" style="102" customWidth="1"/>
    <col min="541" max="542" width="3.25" style="102" customWidth="1"/>
    <col min="543" max="543" width="0.875" style="102" customWidth="1"/>
    <col min="544" max="544" width="3.25" style="102" customWidth="1"/>
    <col min="545" max="553" width="0" style="102" hidden="1" customWidth="1"/>
    <col min="554" max="554" width="3.25" style="102" customWidth="1"/>
    <col min="555" max="556" width="3.375" style="102" customWidth="1"/>
    <col min="557" max="557" width="3.25" style="102" customWidth="1"/>
    <col min="558" max="558" width="7.625" style="102" customWidth="1"/>
    <col min="559" max="560" width="4.375" style="102" customWidth="1"/>
    <col min="561" max="561" width="4.25" style="102" customWidth="1"/>
    <col min="562" max="562" width="3.5" style="102" customWidth="1"/>
    <col min="563" max="768" width="9" style="102"/>
    <col min="769" max="769" width="3.25" style="102" customWidth="1"/>
    <col min="770" max="770" width="9.375" style="102" customWidth="1"/>
    <col min="771" max="771" width="3.25" style="102" customWidth="1"/>
    <col min="772" max="772" width="0.875" style="102" customWidth="1"/>
    <col min="773" max="774" width="3.25" style="102" customWidth="1"/>
    <col min="775" max="775" width="0.875" style="102" customWidth="1"/>
    <col min="776" max="777" width="3.25" style="102" customWidth="1"/>
    <col min="778" max="778" width="0.875" style="102" customWidth="1"/>
    <col min="779" max="779" width="3.25" style="102" customWidth="1"/>
    <col min="780" max="780" width="3.375" style="102" customWidth="1"/>
    <col min="781" max="781" width="0.875" style="102" customWidth="1"/>
    <col min="782" max="783" width="3.25" style="102" customWidth="1"/>
    <col min="784" max="784" width="0.875" style="102" customWidth="1"/>
    <col min="785" max="785" width="3.375" style="102" customWidth="1"/>
    <col min="786" max="786" width="3.25" style="102" customWidth="1"/>
    <col min="787" max="787" width="0.875" style="102" customWidth="1"/>
    <col min="788" max="789" width="3.25" style="102" customWidth="1"/>
    <col min="790" max="790" width="0.875" style="102" customWidth="1"/>
    <col min="791" max="792" width="3.25" style="102" customWidth="1"/>
    <col min="793" max="793" width="0.875" style="102" customWidth="1"/>
    <col min="794" max="794" width="3.25" style="102" customWidth="1"/>
    <col min="795" max="795" width="3.375" style="102" customWidth="1"/>
    <col min="796" max="796" width="0.875" style="102" customWidth="1"/>
    <col min="797" max="798" width="3.25" style="102" customWidth="1"/>
    <col min="799" max="799" width="0.875" style="102" customWidth="1"/>
    <col min="800" max="800" width="3.25" style="102" customWidth="1"/>
    <col min="801" max="809" width="0" style="102" hidden="1" customWidth="1"/>
    <col min="810" max="810" width="3.25" style="102" customWidth="1"/>
    <col min="811" max="812" width="3.375" style="102" customWidth="1"/>
    <col min="813" max="813" width="3.25" style="102" customWidth="1"/>
    <col min="814" max="814" width="7.625" style="102" customWidth="1"/>
    <col min="815" max="816" width="4.375" style="102" customWidth="1"/>
    <col min="817" max="817" width="4.25" style="102" customWidth="1"/>
    <col min="818" max="818" width="3.5" style="102" customWidth="1"/>
    <col min="819" max="1024" width="9" style="102"/>
    <col min="1025" max="1025" width="3.25" style="102" customWidth="1"/>
    <col min="1026" max="1026" width="9.375" style="102" customWidth="1"/>
    <col min="1027" max="1027" width="3.25" style="102" customWidth="1"/>
    <col min="1028" max="1028" width="0.875" style="102" customWidth="1"/>
    <col min="1029" max="1030" width="3.25" style="102" customWidth="1"/>
    <col min="1031" max="1031" width="0.875" style="102" customWidth="1"/>
    <col min="1032" max="1033" width="3.25" style="102" customWidth="1"/>
    <col min="1034" max="1034" width="0.875" style="102" customWidth="1"/>
    <col min="1035" max="1035" width="3.25" style="102" customWidth="1"/>
    <col min="1036" max="1036" width="3.375" style="102" customWidth="1"/>
    <col min="1037" max="1037" width="0.875" style="102" customWidth="1"/>
    <col min="1038" max="1039" width="3.25" style="102" customWidth="1"/>
    <col min="1040" max="1040" width="0.875" style="102" customWidth="1"/>
    <col min="1041" max="1041" width="3.375" style="102" customWidth="1"/>
    <col min="1042" max="1042" width="3.25" style="102" customWidth="1"/>
    <col min="1043" max="1043" width="0.875" style="102" customWidth="1"/>
    <col min="1044" max="1045" width="3.25" style="102" customWidth="1"/>
    <col min="1046" max="1046" width="0.875" style="102" customWidth="1"/>
    <col min="1047" max="1048" width="3.25" style="102" customWidth="1"/>
    <col min="1049" max="1049" width="0.875" style="102" customWidth="1"/>
    <col min="1050" max="1050" width="3.25" style="102" customWidth="1"/>
    <col min="1051" max="1051" width="3.375" style="102" customWidth="1"/>
    <col min="1052" max="1052" width="0.875" style="102" customWidth="1"/>
    <col min="1053" max="1054" width="3.25" style="102" customWidth="1"/>
    <col min="1055" max="1055" width="0.875" style="102" customWidth="1"/>
    <col min="1056" max="1056" width="3.25" style="102" customWidth="1"/>
    <col min="1057" max="1065" width="0" style="102" hidden="1" customWidth="1"/>
    <col min="1066" max="1066" width="3.25" style="102" customWidth="1"/>
    <col min="1067" max="1068" width="3.375" style="102" customWidth="1"/>
    <col min="1069" max="1069" width="3.25" style="102" customWidth="1"/>
    <col min="1070" max="1070" width="7.625" style="102" customWidth="1"/>
    <col min="1071" max="1072" width="4.375" style="102" customWidth="1"/>
    <col min="1073" max="1073" width="4.25" style="102" customWidth="1"/>
    <col min="1074" max="1074" width="3.5" style="102" customWidth="1"/>
    <col min="1075" max="1280" width="9" style="102"/>
    <col min="1281" max="1281" width="3.25" style="102" customWidth="1"/>
    <col min="1282" max="1282" width="9.375" style="102" customWidth="1"/>
    <col min="1283" max="1283" width="3.25" style="102" customWidth="1"/>
    <col min="1284" max="1284" width="0.875" style="102" customWidth="1"/>
    <col min="1285" max="1286" width="3.25" style="102" customWidth="1"/>
    <col min="1287" max="1287" width="0.875" style="102" customWidth="1"/>
    <col min="1288" max="1289" width="3.25" style="102" customWidth="1"/>
    <col min="1290" max="1290" width="0.875" style="102" customWidth="1"/>
    <col min="1291" max="1291" width="3.25" style="102" customWidth="1"/>
    <col min="1292" max="1292" width="3.375" style="102" customWidth="1"/>
    <col min="1293" max="1293" width="0.875" style="102" customWidth="1"/>
    <col min="1294" max="1295" width="3.25" style="102" customWidth="1"/>
    <col min="1296" max="1296" width="0.875" style="102" customWidth="1"/>
    <col min="1297" max="1297" width="3.375" style="102" customWidth="1"/>
    <col min="1298" max="1298" width="3.25" style="102" customWidth="1"/>
    <col min="1299" max="1299" width="0.875" style="102" customWidth="1"/>
    <col min="1300" max="1301" width="3.25" style="102" customWidth="1"/>
    <col min="1302" max="1302" width="0.875" style="102" customWidth="1"/>
    <col min="1303" max="1304" width="3.25" style="102" customWidth="1"/>
    <col min="1305" max="1305" width="0.875" style="102" customWidth="1"/>
    <col min="1306" max="1306" width="3.25" style="102" customWidth="1"/>
    <col min="1307" max="1307" width="3.375" style="102" customWidth="1"/>
    <col min="1308" max="1308" width="0.875" style="102" customWidth="1"/>
    <col min="1309" max="1310" width="3.25" style="102" customWidth="1"/>
    <col min="1311" max="1311" width="0.875" style="102" customWidth="1"/>
    <col min="1312" max="1312" width="3.25" style="102" customWidth="1"/>
    <col min="1313" max="1321" width="0" style="102" hidden="1" customWidth="1"/>
    <col min="1322" max="1322" width="3.25" style="102" customWidth="1"/>
    <col min="1323" max="1324" width="3.375" style="102" customWidth="1"/>
    <col min="1325" max="1325" width="3.25" style="102" customWidth="1"/>
    <col min="1326" max="1326" width="7.625" style="102" customWidth="1"/>
    <col min="1327" max="1328" width="4.375" style="102" customWidth="1"/>
    <col min="1329" max="1329" width="4.25" style="102" customWidth="1"/>
    <col min="1330" max="1330" width="3.5" style="102" customWidth="1"/>
    <col min="1331" max="1536" width="9" style="102"/>
    <col min="1537" max="1537" width="3.25" style="102" customWidth="1"/>
    <col min="1538" max="1538" width="9.375" style="102" customWidth="1"/>
    <col min="1539" max="1539" width="3.25" style="102" customWidth="1"/>
    <col min="1540" max="1540" width="0.875" style="102" customWidth="1"/>
    <col min="1541" max="1542" width="3.25" style="102" customWidth="1"/>
    <col min="1543" max="1543" width="0.875" style="102" customWidth="1"/>
    <col min="1544" max="1545" width="3.25" style="102" customWidth="1"/>
    <col min="1546" max="1546" width="0.875" style="102" customWidth="1"/>
    <col min="1547" max="1547" width="3.25" style="102" customWidth="1"/>
    <col min="1548" max="1548" width="3.375" style="102" customWidth="1"/>
    <col min="1549" max="1549" width="0.875" style="102" customWidth="1"/>
    <col min="1550" max="1551" width="3.25" style="102" customWidth="1"/>
    <col min="1552" max="1552" width="0.875" style="102" customWidth="1"/>
    <col min="1553" max="1553" width="3.375" style="102" customWidth="1"/>
    <col min="1554" max="1554" width="3.25" style="102" customWidth="1"/>
    <col min="1555" max="1555" width="0.875" style="102" customWidth="1"/>
    <col min="1556" max="1557" width="3.25" style="102" customWidth="1"/>
    <col min="1558" max="1558" width="0.875" style="102" customWidth="1"/>
    <col min="1559" max="1560" width="3.25" style="102" customWidth="1"/>
    <col min="1561" max="1561" width="0.875" style="102" customWidth="1"/>
    <col min="1562" max="1562" width="3.25" style="102" customWidth="1"/>
    <col min="1563" max="1563" width="3.375" style="102" customWidth="1"/>
    <col min="1564" max="1564" width="0.875" style="102" customWidth="1"/>
    <col min="1565" max="1566" width="3.25" style="102" customWidth="1"/>
    <col min="1567" max="1567" width="0.875" style="102" customWidth="1"/>
    <col min="1568" max="1568" width="3.25" style="102" customWidth="1"/>
    <col min="1569" max="1577" width="0" style="102" hidden="1" customWidth="1"/>
    <col min="1578" max="1578" width="3.25" style="102" customWidth="1"/>
    <col min="1579" max="1580" width="3.375" style="102" customWidth="1"/>
    <col min="1581" max="1581" width="3.25" style="102" customWidth="1"/>
    <col min="1582" max="1582" width="7.625" style="102" customWidth="1"/>
    <col min="1583" max="1584" width="4.375" style="102" customWidth="1"/>
    <col min="1585" max="1585" width="4.25" style="102" customWidth="1"/>
    <col min="1586" max="1586" width="3.5" style="102" customWidth="1"/>
    <col min="1587" max="1792" width="9" style="102"/>
    <col min="1793" max="1793" width="3.25" style="102" customWidth="1"/>
    <col min="1794" max="1794" width="9.375" style="102" customWidth="1"/>
    <col min="1795" max="1795" width="3.25" style="102" customWidth="1"/>
    <col min="1796" max="1796" width="0.875" style="102" customWidth="1"/>
    <col min="1797" max="1798" width="3.25" style="102" customWidth="1"/>
    <col min="1799" max="1799" width="0.875" style="102" customWidth="1"/>
    <col min="1800" max="1801" width="3.25" style="102" customWidth="1"/>
    <col min="1802" max="1802" width="0.875" style="102" customWidth="1"/>
    <col min="1803" max="1803" width="3.25" style="102" customWidth="1"/>
    <col min="1804" max="1804" width="3.375" style="102" customWidth="1"/>
    <col min="1805" max="1805" width="0.875" style="102" customWidth="1"/>
    <col min="1806" max="1807" width="3.25" style="102" customWidth="1"/>
    <col min="1808" max="1808" width="0.875" style="102" customWidth="1"/>
    <col min="1809" max="1809" width="3.375" style="102" customWidth="1"/>
    <col min="1810" max="1810" width="3.25" style="102" customWidth="1"/>
    <col min="1811" max="1811" width="0.875" style="102" customWidth="1"/>
    <col min="1812" max="1813" width="3.25" style="102" customWidth="1"/>
    <col min="1814" max="1814" width="0.875" style="102" customWidth="1"/>
    <col min="1815" max="1816" width="3.25" style="102" customWidth="1"/>
    <col min="1817" max="1817" width="0.875" style="102" customWidth="1"/>
    <col min="1818" max="1818" width="3.25" style="102" customWidth="1"/>
    <col min="1819" max="1819" width="3.375" style="102" customWidth="1"/>
    <col min="1820" max="1820" width="0.875" style="102" customWidth="1"/>
    <col min="1821" max="1822" width="3.25" style="102" customWidth="1"/>
    <col min="1823" max="1823" width="0.875" style="102" customWidth="1"/>
    <col min="1824" max="1824" width="3.25" style="102" customWidth="1"/>
    <col min="1825" max="1833" width="0" style="102" hidden="1" customWidth="1"/>
    <col min="1834" max="1834" width="3.25" style="102" customWidth="1"/>
    <col min="1835" max="1836" width="3.375" style="102" customWidth="1"/>
    <col min="1837" max="1837" width="3.25" style="102" customWidth="1"/>
    <col min="1838" max="1838" width="7.625" style="102" customWidth="1"/>
    <col min="1839" max="1840" width="4.375" style="102" customWidth="1"/>
    <col min="1841" max="1841" width="4.25" style="102" customWidth="1"/>
    <col min="1842" max="1842" width="3.5" style="102" customWidth="1"/>
    <col min="1843" max="2048" width="9" style="102"/>
    <col min="2049" max="2049" width="3.25" style="102" customWidth="1"/>
    <col min="2050" max="2050" width="9.375" style="102" customWidth="1"/>
    <col min="2051" max="2051" width="3.25" style="102" customWidth="1"/>
    <col min="2052" max="2052" width="0.875" style="102" customWidth="1"/>
    <col min="2053" max="2054" width="3.25" style="102" customWidth="1"/>
    <col min="2055" max="2055" width="0.875" style="102" customWidth="1"/>
    <col min="2056" max="2057" width="3.25" style="102" customWidth="1"/>
    <col min="2058" max="2058" width="0.875" style="102" customWidth="1"/>
    <col min="2059" max="2059" width="3.25" style="102" customWidth="1"/>
    <col min="2060" max="2060" width="3.375" style="102" customWidth="1"/>
    <col min="2061" max="2061" width="0.875" style="102" customWidth="1"/>
    <col min="2062" max="2063" width="3.25" style="102" customWidth="1"/>
    <col min="2064" max="2064" width="0.875" style="102" customWidth="1"/>
    <col min="2065" max="2065" width="3.375" style="102" customWidth="1"/>
    <col min="2066" max="2066" width="3.25" style="102" customWidth="1"/>
    <col min="2067" max="2067" width="0.875" style="102" customWidth="1"/>
    <col min="2068" max="2069" width="3.25" style="102" customWidth="1"/>
    <col min="2070" max="2070" width="0.875" style="102" customWidth="1"/>
    <col min="2071" max="2072" width="3.25" style="102" customWidth="1"/>
    <col min="2073" max="2073" width="0.875" style="102" customWidth="1"/>
    <col min="2074" max="2074" width="3.25" style="102" customWidth="1"/>
    <col min="2075" max="2075" width="3.375" style="102" customWidth="1"/>
    <col min="2076" max="2076" width="0.875" style="102" customWidth="1"/>
    <col min="2077" max="2078" width="3.25" style="102" customWidth="1"/>
    <col min="2079" max="2079" width="0.875" style="102" customWidth="1"/>
    <col min="2080" max="2080" width="3.25" style="102" customWidth="1"/>
    <col min="2081" max="2089" width="0" style="102" hidden="1" customWidth="1"/>
    <col min="2090" max="2090" width="3.25" style="102" customWidth="1"/>
    <col min="2091" max="2092" width="3.375" style="102" customWidth="1"/>
    <col min="2093" max="2093" width="3.25" style="102" customWidth="1"/>
    <col min="2094" max="2094" width="7.625" style="102" customWidth="1"/>
    <col min="2095" max="2096" width="4.375" style="102" customWidth="1"/>
    <col min="2097" max="2097" width="4.25" style="102" customWidth="1"/>
    <col min="2098" max="2098" width="3.5" style="102" customWidth="1"/>
    <col min="2099" max="2304" width="9" style="102"/>
    <col min="2305" max="2305" width="3.25" style="102" customWidth="1"/>
    <col min="2306" max="2306" width="9.375" style="102" customWidth="1"/>
    <col min="2307" max="2307" width="3.25" style="102" customWidth="1"/>
    <col min="2308" max="2308" width="0.875" style="102" customWidth="1"/>
    <col min="2309" max="2310" width="3.25" style="102" customWidth="1"/>
    <col min="2311" max="2311" width="0.875" style="102" customWidth="1"/>
    <col min="2312" max="2313" width="3.25" style="102" customWidth="1"/>
    <col min="2314" max="2314" width="0.875" style="102" customWidth="1"/>
    <col min="2315" max="2315" width="3.25" style="102" customWidth="1"/>
    <col min="2316" max="2316" width="3.375" style="102" customWidth="1"/>
    <col min="2317" max="2317" width="0.875" style="102" customWidth="1"/>
    <col min="2318" max="2319" width="3.25" style="102" customWidth="1"/>
    <col min="2320" max="2320" width="0.875" style="102" customWidth="1"/>
    <col min="2321" max="2321" width="3.375" style="102" customWidth="1"/>
    <col min="2322" max="2322" width="3.25" style="102" customWidth="1"/>
    <col min="2323" max="2323" width="0.875" style="102" customWidth="1"/>
    <col min="2324" max="2325" width="3.25" style="102" customWidth="1"/>
    <col min="2326" max="2326" width="0.875" style="102" customWidth="1"/>
    <col min="2327" max="2328" width="3.25" style="102" customWidth="1"/>
    <col min="2329" max="2329" width="0.875" style="102" customWidth="1"/>
    <col min="2330" max="2330" width="3.25" style="102" customWidth="1"/>
    <col min="2331" max="2331" width="3.375" style="102" customWidth="1"/>
    <col min="2332" max="2332" width="0.875" style="102" customWidth="1"/>
    <col min="2333" max="2334" width="3.25" style="102" customWidth="1"/>
    <col min="2335" max="2335" width="0.875" style="102" customWidth="1"/>
    <col min="2336" max="2336" width="3.25" style="102" customWidth="1"/>
    <col min="2337" max="2345" width="0" style="102" hidden="1" customWidth="1"/>
    <col min="2346" max="2346" width="3.25" style="102" customWidth="1"/>
    <col min="2347" max="2348" width="3.375" style="102" customWidth="1"/>
    <col min="2349" max="2349" width="3.25" style="102" customWidth="1"/>
    <col min="2350" max="2350" width="7.625" style="102" customWidth="1"/>
    <col min="2351" max="2352" width="4.375" style="102" customWidth="1"/>
    <col min="2353" max="2353" width="4.25" style="102" customWidth="1"/>
    <col min="2354" max="2354" width="3.5" style="102" customWidth="1"/>
    <col min="2355" max="2560" width="9" style="102"/>
    <col min="2561" max="2561" width="3.25" style="102" customWidth="1"/>
    <col min="2562" max="2562" width="9.375" style="102" customWidth="1"/>
    <col min="2563" max="2563" width="3.25" style="102" customWidth="1"/>
    <col min="2564" max="2564" width="0.875" style="102" customWidth="1"/>
    <col min="2565" max="2566" width="3.25" style="102" customWidth="1"/>
    <col min="2567" max="2567" width="0.875" style="102" customWidth="1"/>
    <col min="2568" max="2569" width="3.25" style="102" customWidth="1"/>
    <col min="2570" max="2570" width="0.875" style="102" customWidth="1"/>
    <col min="2571" max="2571" width="3.25" style="102" customWidth="1"/>
    <col min="2572" max="2572" width="3.375" style="102" customWidth="1"/>
    <col min="2573" max="2573" width="0.875" style="102" customWidth="1"/>
    <col min="2574" max="2575" width="3.25" style="102" customWidth="1"/>
    <col min="2576" max="2576" width="0.875" style="102" customWidth="1"/>
    <col min="2577" max="2577" width="3.375" style="102" customWidth="1"/>
    <col min="2578" max="2578" width="3.25" style="102" customWidth="1"/>
    <col min="2579" max="2579" width="0.875" style="102" customWidth="1"/>
    <col min="2580" max="2581" width="3.25" style="102" customWidth="1"/>
    <col min="2582" max="2582" width="0.875" style="102" customWidth="1"/>
    <col min="2583" max="2584" width="3.25" style="102" customWidth="1"/>
    <col min="2585" max="2585" width="0.875" style="102" customWidth="1"/>
    <col min="2586" max="2586" width="3.25" style="102" customWidth="1"/>
    <col min="2587" max="2587" width="3.375" style="102" customWidth="1"/>
    <col min="2588" max="2588" width="0.875" style="102" customWidth="1"/>
    <col min="2589" max="2590" width="3.25" style="102" customWidth="1"/>
    <col min="2591" max="2591" width="0.875" style="102" customWidth="1"/>
    <col min="2592" max="2592" width="3.25" style="102" customWidth="1"/>
    <col min="2593" max="2601" width="0" style="102" hidden="1" customWidth="1"/>
    <col min="2602" max="2602" width="3.25" style="102" customWidth="1"/>
    <col min="2603" max="2604" width="3.375" style="102" customWidth="1"/>
    <col min="2605" max="2605" width="3.25" style="102" customWidth="1"/>
    <col min="2606" max="2606" width="7.625" style="102" customWidth="1"/>
    <col min="2607" max="2608" width="4.375" style="102" customWidth="1"/>
    <col min="2609" max="2609" width="4.25" style="102" customWidth="1"/>
    <col min="2610" max="2610" width="3.5" style="102" customWidth="1"/>
    <col min="2611" max="2816" width="9" style="102"/>
    <col min="2817" max="2817" width="3.25" style="102" customWidth="1"/>
    <col min="2818" max="2818" width="9.375" style="102" customWidth="1"/>
    <col min="2819" max="2819" width="3.25" style="102" customWidth="1"/>
    <col min="2820" max="2820" width="0.875" style="102" customWidth="1"/>
    <col min="2821" max="2822" width="3.25" style="102" customWidth="1"/>
    <col min="2823" max="2823" width="0.875" style="102" customWidth="1"/>
    <col min="2824" max="2825" width="3.25" style="102" customWidth="1"/>
    <col min="2826" max="2826" width="0.875" style="102" customWidth="1"/>
    <col min="2827" max="2827" width="3.25" style="102" customWidth="1"/>
    <col min="2828" max="2828" width="3.375" style="102" customWidth="1"/>
    <col min="2829" max="2829" width="0.875" style="102" customWidth="1"/>
    <col min="2830" max="2831" width="3.25" style="102" customWidth="1"/>
    <col min="2832" max="2832" width="0.875" style="102" customWidth="1"/>
    <col min="2833" max="2833" width="3.375" style="102" customWidth="1"/>
    <col min="2834" max="2834" width="3.25" style="102" customWidth="1"/>
    <col min="2835" max="2835" width="0.875" style="102" customWidth="1"/>
    <col min="2836" max="2837" width="3.25" style="102" customWidth="1"/>
    <col min="2838" max="2838" width="0.875" style="102" customWidth="1"/>
    <col min="2839" max="2840" width="3.25" style="102" customWidth="1"/>
    <col min="2841" max="2841" width="0.875" style="102" customWidth="1"/>
    <col min="2842" max="2842" width="3.25" style="102" customWidth="1"/>
    <col min="2843" max="2843" width="3.375" style="102" customWidth="1"/>
    <col min="2844" max="2844" width="0.875" style="102" customWidth="1"/>
    <col min="2845" max="2846" width="3.25" style="102" customWidth="1"/>
    <col min="2847" max="2847" width="0.875" style="102" customWidth="1"/>
    <col min="2848" max="2848" width="3.25" style="102" customWidth="1"/>
    <col min="2849" max="2857" width="0" style="102" hidden="1" customWidth="1"/>
    <col min="2858" max="2858" width="3.25" style="102" customWidth="1"/>
    <col min="2859" max="2860" width="3.375" style="102" customWidth="1"/>
    <col min="2861" max="2861" width="3.25" style="102" customWidth="1"/>
    <col min="2862" max="2862" width="7.625" style="102" customWidth="1"/>
    <col min="2863" max="2864" width="4.375" style="102" customWidth="1"/>
    <col min="2865" max="2865" width="4.25" style="102" customWidth="1"/>
    <col min="2866" max="2866" width="3.5" style="102" customWidth="1"/>
    <col min="2867" max="3072" width="9" style="102"/>
    <col min="3073" max="3073" width="3.25" style="102" customWidth="1"/>
    <col min="3074" max="3074" width="9.375" style="102" customWidth="1"/>
    <col min="3075" max="3075" width="3.25" style="102" customWidth="1"/>
    <col min="3076" max="3076" width="0.875" style="102" customWidth="1"/>
    <col min="3077" max="3078" width="3.25" style="102" customWidth="1"/>
    <col min="3079" max="3079" width="0.875" style="102" customWidth="1"/>
    <col min="3080" max="3081" width="3.25" style="102" customWidth="1"/>
    <col min="3082" max="3082" width="0.875" style="102" customWidth="1"/>
    <col min="3083" max="3083" width="3.25" style="102" customWidth="1"/>
    <col min="3084" max="3084" width="3.375" style="102" customWidth="1"/>
    <col min="3085" max="3085" width="0.875" style="102" customWidth="1"/>
    <col min="3086" max="3087" width="3.25" style="102" customWidth="1"/>
    <col min="3088" max="3088" width="0.875" style="102" customWidth="1"/>
    <col min="3089" max="3089" width="3.375" style="102" customWidth="1"/>
    <col min="3090" max="3090" width="3.25" style="102" customWidth="1"/>
    <col min="3091" max="3091" width="0.875" style="102" customWidth="1"/>
    <col min="3092" max="3093" width="3.25" style="102" customWidth="1"/>
    <col min="3094" max="3094" width="0.875" style="102" customWidth="1"/>
    <col min="3095" max="3096" width="3.25" style="102" customWidth="1"/>
    <col min="3097" max="3097" width="0.875" style="102" customWidth="1"/>
    <col min="3098" max="3098" width="3.25" style="102" customWidth="1"/>
    <col min="3099" max="3099" width="3.375" style="102" customWidth="1"/>
    <col min="3100" max="3100" width="0.875" style="102" customWidth="1"/>
    <col min="3101" max="3102" width="3.25" style="102" customWidth="1"/>
    <col min="3103" max="3103" width="0.875" style="102" customWidth="1"/>
    <col min="3104" max="3104" width="3.25" style="102" customWidth="1"/>
    <col min="3105" max="3113" width="0" style="102" hidden="1" customWidth="1"/>
    <col min="3114" max="3114" width="3.25" style="102" customWidth="1"/>
    <col min="3115" max="3116" width="3.375" style="102" customWidth="1"/>
    <col min="3117" max="3117" width="3.25" style="102" customWidth="1"/>
    <col min="3118" max="3118" width="7.625" style="102" customWidth="1"/>
    <col min="3119" max="3120" width="4.375" style="102" customWidth="1"/>
    <col min="3121" max="3121" width="4.25" style="102" customWidth="1"/>
    <col min="3122" max="3122" width="3.5" style="102" customWidth="1"/>
    <col min="3123" max="3328" width="9" style="102"/>
    <col min="3329" max="3329" width="3.25" style="102" customWidth="1"/>
    <col min="3330" max="3330" width="9.375" style="102" customWidth="1"/>
    <col min="3331" max="3331" width="3.25" style="102" customWidth="1"/>
    <col min="3332" max="3332" width="0.875" style="102" customWidth="1"/>
    <col min="3333" max="3334" width="3.25" style="102" customWidth="1"/>
    <col min="3335" max="3335" width="0.875" style="102" customWidth="1"/>
    <col min="3336" max="3337" width="3.25" style="102" customWidth="1"/>
    <col min="3338" max="3338" width="0.875" style="102" customWidth="1"/>
    <col min="3339" max="3339" width="3.25" style="102" customWidth="1"/>
    <col min="3340" max="3340" width="3.375" style="102" customWidth="1"/>
    <col min="3341" max="3341" width="0.875" style="102" customWidth="1"/>
    <col min="3342" max="3343" width="3.25" style="102" customWidth="1"/>
    <col min="3344" max="3344" width="0.875" style="102" customWidth="1"/>
    <col min="3345" max="3345" width="3.375" style="102" customWidth="1"/>
    <col min="3346" max="3346" width="3.25" style="102" customWidth="1"/>
    <col min="3347" max="3347" width="0.875" style="102" customWidth="1"/>
    <col min="3348" max="3349" width="3.25" style="102" customWidth="1"/>
    <col min="3350" max="3350" width="0.875" style="102" customWidth="1"/>
    <col min="3351" max="3352" width="3.25" style="102" customWidth="1"/>
    <col min="3353" max="3353" width="0.875" style="102" customWidth="1"/>
    <col min="3354" max="3354" width="3.25" style="102" customWidth="1"/>
    <col min="3355" max="3355" width="3.375" style="102" customWidth="1"/>
    <col min="3356" max="3356" width="0.875" style="102" customWidth="1"/>
    <col min="3357" max="3358" width="3.25" style="102" customWidth="1"/>
    <col min="3359" max="3359" width="0.875" style="102" customWidth="1"/>
    <col min="3360" max="3360" width="3.25" style="102" customWidth="1"/>
    <col min="3361" max="3369" width="0" style="102" hidden="1" customWidth="1"/>
    <col min="3370" max="3370" width="3.25" style="102" customWidth="1"/>
    <col min="3371" max="3372" width="3.375" style="102" customWidth="1"/>
    <col min="3373" max="3373" width="3.25" style="102" customWidth="1"/>
    <col min="3374" max="3374" width="7.625" style="102" customWidth="1"/>
    <col min="3375" max="3376" width="4.375" style="102" customWidth="1"/>
    <col min="3377" max="3377" width="4.25" style="102" customWidth="1"/>
    <col min="3378" max="3378" width="3.5" style="102" customWidth="1"/>
    <col min="3379" max="3584" width="9" style="102"/>
    <col min="3585" max="3585" width="3.25" style="102" customWidth="1"/>
    <col min="3586" max="3586" width="9.375" style="102" customWidth="1"/>
    <col min="3587" max="3587" width="3.25" style="102" customWidth="1"/>
    <col min="3588" max="3588" width="0.875" style="102" customWidth="1"/>
    <col min="3589" max="3590" width="3.25" style="102" customWidth="1"/>
    <col min="3591" max="3591" width="0.875" style="102" customWidth="1"/>
    <col min="3592" max="3593" width="3.25" style="102" customWidth="1"/>
    <col min="3594" max="3594" width="0.875" style="102" customWidth="1"/>
    <col min="3595" max="3595" width="3.25" style="102" customWidth="1"/>
    <col min="3596" max="3596" width="3.375" style="102" customWidth="1"/>
    <col min="3597" max="3597" width="0.875" style="102" customWidth="1"/>
    <col min="3598" max="3599" width="3.25" style="102" customWidth="1"/>
    <col min="3600" max="3600" width="0.875" style="102" customWidth="1"/>
    <col min="3601" max="3601" width="3.375" style="102" customWidth="1"/>
    <col min="3602" max="3602" width="3.25" style="102" customWidth="1"/>
    <col min="3603" max="3603" width="0.875" style="102" customWidth="1"/>
    <col min="3604" max="3605" width="3.25" style="102" customWidth="1"/>
    <col min="3606" max="3606" width="0.875" style="102" customWidth="1"/>
    <col min="3607" max="3608" width="3.25" style="102" customWidth="1"/>
    <col min="3609" max="3609" width="0.875" style="102" customWidth="1"/>
    <col min="3610" max="3610" width="3.25" style="102" customWidth="1"/>
    <col min="3611" max="3611" width="3.375" style="102" customWidth="1"/>
    <col min="3612" max="3612" width="0.875" style="102" customWidth="1"/>
    <col min="3613" max="3614" width="3.25" style="102" customWidth="1"/>
    <col min="3615" max="3615" width="0.875" style="102" customWidth="1"/>
    <col min="3616" max="3616" width="3.25" style="102" customWidth="1"/>
    <col min="3617" max="3625" width="0" style="102" hidden="1" customWidth="1"/>
    <col min="3626" max="3626" width="3.25" style="102" customWidth="1"/>
    <col min="3627" max="3628" width="3.375" style="102" customWidth="1"/>
    <col min="3629" max="3629" width="3.25" style="102" customWidth="1"/>
    <col min="3630" max="3630" width="7.625" style="102" customWidth="1"/>
    <col min="3631" max="3632" width="4.375" style="102" customWidth="1"/>
    <col min="3633" max="3633" width="4.25" style="102" customWidth="1"/>
    <col min="3634" max="3634" width="3.5" style="102" customWidth="1"/>
    <col min="3635" max="3840" width="9" style="102"/>
    <col min="3841" max="3841" width="3.25" style="102" customWidth="1"/>
    <col min="3842" max="3842" width="9.375" style="102" customWidth="1"/>
    <col min="3843" max="3843" width="3.25" style="102" customWidth="1"/>
    <col min="3844" max="3844" width="0.875" style="102" customWidth="1"/>
    <col min="3845" max="3846" width="3.25" style="102" customWidth="1"/>
    <col min="3847" max="3847" width="0.875" style="102" customWidth="1"/>
    <col min="3848" max="3849" width="3.25" style="102" customWidth="1"/>
    <col min="3850" max="3850" width="0.875" style="102" customWidth="1"/>
    <col min="3851" max="3851" width="3.25" style="102" customWidth="1"/>
    <col min="3852" max="3852" width="3.375" style="102" customWidth="1"/>
    <col min="3853" max="3853" width="0.875" style="102" customWidth="1"/>
    <col min="3854" max="3855" width="3.25" style="102" customWidth="1"/>
    <col min="3856" max="3856" width="0.875" style="102" customWidth="1"/>
    <col min="3857" max="3857" width="3.375" style="102" customWidth="1"/>
    <col min="3858" max="3858" width="3.25" style="102" customWidth="1"/>
    <col min="3859" max="3859" width="0.875" style="102" customWidth="1"/>
    <col min="3860" max="3861" width="3.25" style="102" customWidth="1"/>
    <col min="3862" max="3862" width="0.875" style="102" customWidth="1"/>
    <col min="3863" max="3864" width="3.25" style="102" customWidth="1"/>
    <col min="3865" max="3865" width="0.875" style="102" customWidth="1"/>
    <col min="3866" max="3866" width="3.25" style="102" customWidth="1"/>
    <col min="3867" max="3867" width="3.375" style="102" customWidth="1"/>
    <col min="3868" max="3868" width="0.875" style="102" customWidth="1"/>
    <col min="3869" max="3870" width="3.25" style="102" customWidth="1"/>
    <col min="3871" max="3871" width="0.875" style="102" customWidth="1"/>
    <col min="3872" max="3872" width="3.25" style="102" customWidth="1"/>
    <col min="3873" max="3881" width="0" style="102" hidden="1" customWidth="1"/>
    <col min="3882" max="3882" width="3.25" style="102" customWidth="1"/>
    <col min="3883" max="3884" width="3.375" style="102" customWidth="1"/>
    <col min="3885" max="3885" width="3.25" style="102" customWidth="1"/>
    <col min="3886" max="3886" width="7.625" style="102" customWidth="1"/>
    <col min="3887" max="3888" width="4.375" style="102" customWidth="1"/>
    <col min="3889" max="3889" width="4.25" style="102" customWidth="1"/>
    <col min="3890" max="3890" width="3.5" style="102" customWidth="1"/>
    <col min="3891" max="4096" width="9" style="102"/>
    <col min="4097" max="4097" width="3.25" style="102" customWidth="1"/>
    <col min="4098" max="4098" width="9.375" style="102" customWidth="1"/>
    <col min="4099" max="4099" width="3.25" style="102" customWidth="1"/>
    <col min="4100" max="4100" width="0.875" style="102" customWidth="1"/>
    <col min="4101" max="4102" width="3.25" style="102" customWidth="1"/>
    <col min="4103" max="4103" width="0.875" style="102" customWidth="1"/>
    <col min="4104" max="4105" width="3.25" style="102" customWidth="1"/>
    <col min="4106" max="4106" width="0.875" style="102" customWidth="1"/>
    <col min="4107" max="4107" width="3.25" style="102" customWidth="1"/>
    <col min="4108" max="4108" width="3.375" style="102" customWidth="1"/>
    <col min="4109" max="4109" width="0.875" style="102" customWidth="1"/>
    <col min="4110" max="4111" width="3.25" style="102" customWidth="1"/>
    <col min="4112" max="4112" width="0.875" style="102" customWidth="1"/>
    <col min="4113" max="4113" width="3.375" style="102" customWidth="1"/>
    <col min="4114" max="4114" width="3.25" style="102" customWidth="1"/>
    <col min="4115" max="4115" width="0.875" style="102" customWidth="1"/>
    <col min="4116" max="4117" width="3.25" style="102" customWidth="1"/>
    <col min="4118" max="4118" width="0.875" style="102" customWidth="1"/>
    <col min="4119" max="4120" width="3.25" style="102" customWidth="1"/>
    <col min="4121" max="4121" width="0.875" style="102" customWidth="1"/>
    <col min="4122" max="4122" width="3.25" style="102" customWidth="1"/>
    <col min="4123" max="4123" width="3.375" style="102" customWidth="1"/>
    <col min="4124" max="4124" width="0.875" style="102" customWidth="1"/>
    <col min="4125" max="4126" width="3.25" style="102" customWidth="1"/>
    <col min="4127" max="4127" width="0.875" style="102" customWidth="1"/>
    <col min="4128" max="4128" width="3.25" style="102" customWidth="1"/>
    <col min="4129" max="4137" width="0" style="102" hidden="1" customWidth="1"/>
    <col min="4138" max="4138" width="3.25" style="102" customWidth="1"/>
    <col min="4139" max="4140" width="3.375" style="102" customWidth="1"/>
    <col min="4141" max="4141" width="3.25" style="102" customWidth="1"/>
    <col min="4142" max="4142" width="7.625" style="102" customWidth="1"/>
    <col min="4143" max="4144" width="4.375" style="102" customWidth="1"/>
    <col min="4145" max="4145" width="4.25" style="102" customWidth="1"/>
    <col min="4146" max="4146" width="3.5" style="102" customWidth="1"/>
    <col min="4147" max="4352" width="9" style="102"/>
    <col min="4353" max="4353" width="3.25" style="102" customWidth="1"/>
    <col min="4354" max="4354" width="9.375" style="102" customWidth="1"/>
    <col min="4355" max="4355" width="3.25" style="102" customWidth="1"/>
    <col min="4356" max="4356" width="0.875" style="102" customWidth="1"/>
    <col min="4357" max="4358" width="3.25" style="102" customWidth="1"/>
    <col min="4359" max="4359" width="0.875" style="102" customWidth="1"/>
    <col min="4360" max="4361" width="3.25" style="102" customWidth="1"/>
    <col min="4362" max="4362" width="0.875" style="102" customWidth="1"/>
    <col min="4363" max="4363" width="3.25" style="102" customWidth="1"/>
    <col min="4364" max="4364" width="3.375" style="102" customWidth="1"/>
    <col min="4365" max="4365" width="0.875" style="102" customWidth="1"/>
    <col min="4366" max="4367" width="3.25" style="102" customWidth="1"/>
    <col min="4368" max="4368" width="0.875" style="102" customWidth="1"/>
    <col min="4369" max="4369" width="3.375" style="102" customWidth="1"/>
    <col min="4370" max="4370" width="3.25" style="102" customWidth="1"/>
    <col min="4371" max="4371" width="0.875" style="102" customWidth="1"/>
    <col min="4372" max="4373" width="3.25" style="102" customWidth="1"/>
    <col min="4374" max="4374" width="0.875" style="102" customWidth="1"/>
    <col min="4375" max="4376" width="3.25" style="102" customWidth="1"/>
    <col min="4377" max="4377" width="0.875" style="102" customWidth="1"/>
    <col min="4378" max="4378" width="3.25" style="102" customWidth="1"/>
    <col min="4379" max="4379" width="3.375" style="102" customWidth="1"/>
    <col min="4380" max="4380" width="0.875" style="102" customWidth="1"/>
    <col min="4381" max="4382" width="3.25" style="102" customWidth="1"/>
    <col min="4383" max="4383" width="0.875" style="102" customWidth="1"/>
    <col min="4384" max="4384" width="3.25" style="102" customWidth="1"/>
    <col min="4385" max="4393" width="0" style="102" hidden="1" customWidth="1"/>
    <col min="4394" max="4394" width="3.25" style="102" customWidth="1"/>
    <col min="4395" max="4396" width="3.375" style="102" customWidth="1"/>
    <col min="4397" max="4397" width="3.25" style="102" customWidth="1"/>
    <col min="4398" max="4398" width="7.625" style="102" customWidth="1"/>
    <col min="4399" max="4400" width="4.375" style="102" customWidth="1"/>
    <col min="4401" max="4401" width="4.25" style="102" customWidth="1"/>
    <col min="4402" max="4402" width="3.5" style="102" customWidth="1"/>
    <col min="4403" max="4608" width="9" style="102"/>
    <col min="4609" max="4609" width="3.25" style="102" customWidth="1"/>
    <col min="4610" max="4610" width="9.375" style="102" customWidth="1"/>
    <col min="4611" max="4611" width="3.25" style="102" customWidth="1"/>
    <col min="4612" max="4612" width="0.875" style="102" customWidth="1"/>
    <col min="4613" max="4614" width="3.25" style="102" customWidth="1"/>
    <col min="4615" max="4615" width="0.875" style="102" customWidth="1"/>
    <col min="4616" max="4617" width="3.25" style="102" customWidth="1"/>
    <col min="4618" max="4618" width="0.875" style="102" customWidth="1"/>
    <col min="4619" max="4619" width="3.25" style="102" customWidth="1"/>
    <col min="4620" max="4620" width="3.375" style="102" customWidth="1"/>
    <col min="4621" max="4621" width="0.875" style="102" customWidth="1"/>
    <col min="4622" max="4623" width="3.25" style="102" customWidth="1"/>
    <col min="4624" max="4624" width="0.875" style="102" customWidth="1"/>
    <col min="4625" max="4625" width="3.375" style="102" customWidth="1"/>
    <col min="4626" max="4626" width="3.25" style="102" customWidth="1"/>
    <col min="4627" max="4627" width="0.875" style="102" customWidth="1"/>
    <col min="4628" max="4629" width="3.25" style="102" customWidth="1"/>
    <col min="4630" max="4630" width="0.875" style="102" customWidth="1"/>
    <col min="4631" max="4632" width="3.25" style="102" customWidth="1"/>
    <col min="4633" max="4633" width="0.875" style="102" customWidth="1"/>
    <col min="4634" max="4634" width="3.25" style="102" customWidth="1"/>
    <col min="4635" max="4635" width="3.375" style="102" customWidth="1"/>
    <col min="4636" max="4636" width="0.875" style="102" customWidth="1"/>
    <col min="4637" max="4638" width="3.25" style="102" customWidth="1"/>
    <col min="4639" max="4639" width="0.875" style="102" customWidth="1"/>
    <col min="4640" max="4640" width="3.25" style="102" customWidth="1"/>
    <col min="4641" max="4649" width="0" style="102" hidden="1" customWidth="1"/>
    <col min="4650" max="4650" width="3.25" style="102" customWidth="1"/>
    <col min="4651" max="4652" width="3.375" style="102" customWidth="1"/>
    <col min="4653" max="4653" width="3.25" style="102" customWidth="1"/>
    <col min="4654" max="4654" width="7.625" style="102" customWidth="1"/>
    <col min="4655" max="4656" width="4.375" style="102" customWidth="1"/>
    <col min="4657" max="4657" width="4.25" style="102" customWidth="1"/>
    <col min="4658" max="4658" width="3.5" style="102" customWidth="1"/>
    <col min="4659" max="4864" width="9" style="102"/>
    <col min="4865" max="4865" width="3.25" style="102" customWidth="1"/>
    <col min="4866" max="4866" width="9.375" style="102" customWidth="1"/>
    <col min="4867" max="4867" width="3.25" style="102" customWidth="1"/>
    <col min="4868" max="4868" width="0.875" style="102" customWidth="1"/>
    <col min="4869" max="4870" width="3.25" style="102" customWidth="1"/>
    <col min="4871" max="4871" width="0.875" style="102" customWidth="1"/>
    <col min="4872" max="4873" width="3.25" style="102" customWidth="1"/>
    <col min="4874" max="4874" width="0.875" style="102" customWidth="1"/>
    <col min="4875" max="4875" width="3.25" style="102" customWidth="1"/>
    <col min="4876" max="4876" width="3.375" style="102" customWidth="1"/>
    <col min="4877" max="4877" width="0.875" style="102" customWidth="1"/>
    <col min="4878" max="4879" width="3.25" style="102" customWidth="1"/>
    <col min="4880" max="4880" width="0.875" style="102" customWidth="1"/>
    <col min="4881" max="4881" width="3.375" style="102" customWidth="1"/>
    <col min="4882" max="4882" width="3.25" style="102" customWidth="1"/>
    <col min="4883" max="4883" width="0.875" style="102" customWidth="1"/>
    <col min="4884" max="4885" width="3.25" style="102" customWidth="1"/>
    <col min="4886" max="4886" width="0.875" style="102" customWidth="1"/>
    <col min="4887" max="4888" width="3.25" style="102" customWidth="1"/>
    <col min="4889" max="4889" width="0.875" style="102" customWidth="1"/>
    <col min="4890" max="4890" width="3.25" style="102" customWidth="1"/>
    <col min="4891" max="4891" width="3.375" style="102" customWidth="1"/>
    <col min="4892" max="4892" width="0.875" style="102" customWidth="1"/>
    <col min="4893" max="4894" width="3.25" style="102" customWidth="1"/>
    <col min="4895" max="4895" width="0.875" style="102" customWidth="1"/>
    <col min="4896" max="4896" width="3.25" style="102" customWidth="1"/>
    <col min="4897" max="4905" width="0" style="102" hidden="1" customWidth="1"/>
    <col min="4906" max="4906" width="3.25" style="102" customWidth="1"/>
    <col min="4907" max="4908" width="3.375" style="102" customWidth="1"/>
    <col min="4909" max="4909" width="3.25" style="102" customWidth="1"/>
    <col min="4910" max="4910" width="7.625" style="102" customWidth="1"/>
    <col min="4911" max="4912" width="4.375" style="102" customWidth="1"/>
    <col min="4913" max="4913" width="4.25" style="102" customWidth="1"/>
    <col min="4914" max="4914" width="3.5" style="102" customWidth="1"/>
    <col min="4915" max="5120" width="9" style="102"/>
    <col min="5121" max="5121" width="3.25" style="102" customWidth="1"/>
    <col min="5122" max="5122" width="9.375" style="102" customWidth="1"/>
    <col min="5123" max="5123" width="3.25" style="102" customWidth="1"/>
    <col min="5124" max="5124" width="0.875" style="102" customWidth="1"/>
    <col min="5125" max="5126" width="3.25" style="102" customWidth="1"/>
    <col min="5127" max="5127" width="0.875" style="102" customWidth="1"/>
    <col min="5128" max="5129" width="3.25" style="102" customWidth="1"/>
    <col min="5130" max="5130" width="0.875" style="102" customWidth="1"/>
    <col min="5131" max="5131" width="3.25" style="102" customWidth="1"/>
    <col min="5132" max="5132" width="3.375" style="102" customWidth="1"/>
    <col min="5133" max="5133" width="0.875" style="102" customWidth="1"/>
    <col min="5134" max="5135" width="3.25" style="102" customWidth="1"/>
    <col min="5136" max="5136" width="0.875" style="102" customWidth="1"/>
    <col min="5137" max="5137" width="3.375" style="102" customWidth="1"/>
    <col min="5138" max="5138" width="3.25" style="102" customWidth="1"/>
    <col min="5139" max="5139" width="0.875" style="102" customWidth="1"/>
    <col min="5140" max="5141" width="3.25" style="102" customWidth="1"/>
    <col min="5142" max="5142" width="0.875" style="102" customWidth="1"/>
    <col min="5143" max="5144" width="3.25" style="102" customWidth="1"/>
    <col min="5145" max="5145" width="0.875" style="102" customWidth="1"/>
    <col min="5146" max="5146" width="3.25" style="102" customWidth="1"/>
    <col min="5147" max="5147" width="3.375" style="102" customWidth="1"/>
    <col min="5148" max="5148" width="0.875" style="102" customWidth="1"/>
    <col min="5149" max="5150" width="3.25" style="102" customWidth="1"/>
    <col min="5151" max="5151" width="0.875" style="102" customWidth="1"/>
    <col min="5152" max="5152" width="3.25" style="102" customWidth="1"/>
    <col min="5153" max="5161" width="0" style="102" hidden="1" customWidth="1"/>
    <col min="5162" max="5162" width="3.25" style="102" customWidth="1"/>
    <col min="5163" max="5164" width="3.375" style="102" customWidth="1"/>
    <col min="5165" max="5165" width="3.25" style="102" customWidth="1"/>
    <col min="5166" max="5166" width="7.625" style="102" customWidth="1"/>
    <col min="5167" max="5168" width="4.375" style="102" customWidth="1"/>
    <col min="5169" max="5169" width="4.25" style="102" customWidth="1"/>
    <col min="5170" max="5170" width="3.5" style="102" customWidth="1"/>
    <col min="5171" max="5376" width="9" style="102"/>
    <col min="5377" max="5377" width="3.25" style="102" customWidth="1"/>
    <col min="5378" max="5378" width="9.375" style="102" customWidth="1"/>
    <col min="5379" max="5379" width="3.25" style="102" customWidth="1"/>
    <col min="5380" max="5380" width="0.875" style="102" customWidth="1"/>
    <col min="5381" max="5382" width="3.25" style="102" customWidth="1"/>
    <col min="5383" max="5383" width="0.875" style="102" customWidth="1"/>
    <col min="5384" max="5385" width="3.25" style="102" customWidth="1"/>
    <col min="5386" max="5386" width="0.875" style="102" customWidth="1"/>
    <col min="5387" max="5387" width="3.25" style="102" customWidth="1"/>
    <col min="5388" max="5388" width="3.375" style="102" customWidth="1"/>
    <col min="5389" max="5389" width="0.875" style="102" customWidth="1"/>
    <col min="5390" max="5391" width="3.25" style="102" customWidth="1"/>
    <col min="5392" max="5392" width="0.875" style="102" customWidth="1"/>
    <col min="5393" max="5393" width="3.375" style="102" customWidth="1"/>
    <col min="5394" max="5394" width="3.25" style="102" customWidth="1"/>
    <col min="5395" max="5395" width="0.875" style="102" customWidth="1"/>
    <col min="5396" max="5397" width="3.25" style="102" customWidth="1"/>
    <col min="5398" max="5398" width="0.875" style="102" customWidth="1"/>
    <col min="5399" max="5400" width="3.25" style="102" customWidth="1"/>
    <col min="5401" max="5401" width="0.875" style="102" customWidth="1"/>
    <col min="5402" max="5402" width="3.25" style="102" customWidth="1"/>
    <col min="5403" max="5403" width="3.375" style="102" customWidth="1"/>
    <col min="5404" max="5404" width="0.875" style="102" customWidth="1"/>
    <col min="5405" max="5406" width="3.25" style="102" customWidth="1"/>
    <col min="5407" max="5407" width="0.875" style="102" customWidth="1"/>
    <col min="5408" max="5408" width="3.25" style="102" customWidth="1"/>
    <col min="5409" max="5417" width="0" style="102" hidden="1" customWidth="1"/>
    <col min="5418" max="5418" width="3.25" style="102" customWidth="1"/>
    <col min="5419" max="5420" width="3.375" style="102" customWidth="1"/>
    <col min="5421" max="5421" width="3.25" style="102" customWidth="1"/>
    <col min="5422" max="5422" width="7.625" style="102" customWidth="1"/>
    <col min="5423" max="5424" width="4.375" style="102" customWidth="1"/>
    <col min="5425" max="5425" width="4.25" style="102" customWidth="1"/>
    <col min="5426" max="5426" width="3.5" style="102" customWidth="1"/>
    <col min="5427" max="5632" width="9" style="102"/>
    <col min="5633" max="5633" width="3.25" style="102" customWidth="1"/>
    <col min="5634" max="5634" width="9.375" style="102" customWidth="1"/>
    <col min="5635" max="5635" width="3.25" style="102" customWidth="1"/>
    <col min="5636" max="5636" width="0.875" style="102" customWidth="1"/>
    <col min="5637" max="5638" width="3.25" style="102" customWidth="1"/>
    <col min="5639" max="5639" width="0.875" style="102" customWidth="1"/>
    <col min="5640" max="5641" width="3.25" style="102" customWidth="1"/>
    <col min="5642" max="5642" width="0.875" style="102" customWidth="1"/>
    <col min="5643" max="5643" width="3.25" style="102" customWidth="1"/>
    <col min="5644" max="5644" width="3.375" style="102" customWidth="1"/>
    <col min="5645" max="5645" width="0.875" style="102" customWidth="1"/>
    <col min="5646" max="5647" width="3.25" style="102" customWidth="1"/>
    <col min="5648" max="5648" width="0.875" style="102" customWidth="1"/>
    <col min="5649" max="5649" width="3.375" style="102" customWidth="1"/>
    <col min="5650" max="5650" width="3.25" style="102" customWidth="1"/>
    <col min="5651" max="5651" width="0.875" style="102" customWidth="1"/>
    <col min="5652" max="5653" width="3.25" style="102" customWidth="1"/>
    <col min="5654" max="5654" width="0.875" style="102" customWidth="1"/>
    <col min="5655" max="5656" width="3.25" style="102" customWidth="1"/>
    <col min="5657" max="5657" width="0.875" style="102" customWidth="1"/>
    <col min="5658" max="5658" width="3.25" style="102" customWidth="1"/>
    <col min="5659" max="5659" width="3.375" style="102" customWidth="1"/>
    <col min="5660" max="5660" width="0.875" style="102" customWidth="1"/>
    <col min="5661" max="5662" width="3.25" style="102" customWidth="1"/>
    <col min="5663" max="5663" width="0.875" style="102" customWidth="1"/>
    <col min="5664" max="5664" width="3.25" style="102" customWidth="1"/>
    <col min="5665" max="5673" width="0" style="102" hidden="1" customWidth="1"/>
    <col min="5674" max="5674" width="3.25" style="102" customWidth="1"/>
    <col min="5675" max="5676" width="3.375" style="102" customWidth="1"/>
    <col min="5677" max="5677" width="3.25" style="102" customWidth="1"/>
    <col min="5678" max="5678" width="7.625" style="102" customWidth="1"/>
    <col min="5679" max="5680" width="4.375" style="102" customWidth="1"/>
    <col min="5681" max="5681" width="4.25" style="102" customWidth="1"/>
    <col min="5682" max="5682" width="3.5" style="102" customWidth="1"/>
    <col min="5683" max="5888" width="9" style="102"/>
    <col min="5889" max="5889" width="3.25" style="102" customWidth="1"/>
    <col min="5890" max="5890" width="9.375" style="102" customWidth="1"/>
    <col min="5891" max="5891" width="3.25" style="102" customWidth="1"/>
    <col min="5892" max="5892" width="0.875" style="102" customWidth="1"/>
    <col min="5893" max="5894" width="3.25" style="102" customWidth="1"/>
    <col min="5895" max="5895" width="0.875" style="102" customWidth="1"/>
    <col min="5896" max="5897" width="3.25" style="102" customWidth="1"/>
    <col min="5898" max="5898" width="0.875" style="102" customWidth="1"/>
    <col min="5899" max="5899" width="3.25" style="102" customWidth="1"/>
    <col min="5900" max="5900" width="3.375" style="102" customWidth="1"/>
    <col min="5901" max="5901" width="0.875" style="102" customWidth="1"/>
    <col min="5902" max="5903" width="3.25" style="102" customWidth="1"/>
    <col min="5904" max="5904" width="0.875" style="102" customWidth="1"/>
    <col min="5905" max="5905" width="3.375" style="102" customWidth="1"/>
    <col min="5906" max="5906" width="3.25" style="102" customWidth="1"/>
    <col min="5907" max="5907" width="0.875" style="102" customWidth="1"/>
    <col min="5908" max="5909" width="3.25" style="102" customWidth="1"/>
    <col min="5910" max="5910" width="0.875" style="102" customWidth="1"/>
    <col min="5911" max="5912" width="3.25" style="102" customWidth="1"/>
    <col min="5913" max="5913" width="0.875" style="102" customWidth="1"/>
    <col min="5914" max="5914" width="3.25" style="102" customWidth="1"/>
    <col min="5915" max="5915" width="3.375" style="102" customWidth="1"/>
    <col min="5916" max="5916" width="0.875" style="102" customWidth="1"/>
    <col min="5917" max="5918" width="3.25" style="102" customWidth="1"/>
    <col min="5919" max="5919" width="0.875" style="102" customWidth="1"/>
    <col min="5920" max="5920" width="3.25" style="102" customWidth="1"/>
    <col min="5921" max="5929" width="0" style="102" hidden="1" customWidth="1"/>
    <col min="5930" max="5930" width="3.25" style="102" customWidth="1"/>
    <col min="5931" max="5932" width="3.375" style="102" customWidth="1"/>
    <col min="5933" max="5933" width="3.25" style="102" customWidth="1"/>
    <col min="5934" max="5934" width="7.625" style="102" customWidth="1"/>
    <col min="5935" max="5936" width="4.375" style="102" customWidth="1"/>
    <col min="5937" max="5937" width="4.25" style="102" customWidth="1"/>
    <col min="5938" max="5938" width="3.5" style="102" customWidth="1"/>
    <col min="5939" max="6144" width="9" style="102"/>
    <col min="6145" max="6145" width="3.25" style="102" customWidth="1"/>
    <col min="6146" max="6146" width="9.375" style="102" customWidth="1"/>
    <col min="6147" max="6147" width="3.25" style="102" customWidth="1"/>
    <col min="6148" max="6148" width="0.875" style="102" customWidth="1"/>
    <col min="6149" max="6150" width="3.25" style="102" customWidth="1"/>
    <col min="6151" max="6151" width="0.875" style="102" customWidth="1"/>
    <col min="6152" max="6153" width="3.25" style="102" customWidth="1"/>
    <col min="6154" max="6154" width="0.875" style="102" customWidth="1"/>
    <col min="6155" max="6155" width="3.25" style="102" customWidth="1"/>
    <col min="6156" max="6156" width="3.375" style="102" customWidth="1"/>
    <col min="6157" max="6157" width="0.875" style="102" customWidth="1"/>
    <col min="6158" max="6159" width="3.25" style="102" customWidth="1"/>
    <col min="6160" max="6160" width="0.875" style="102" customWidth="1"/>
    <col min="6161" max="6161" width="3.375" style="102" customWidth="1"/>
    <col min="6162" max="6162" width="3.25" style="102" customWidth="1"/>
    <col min="6163" max="6163" width="0.875" style="102" customWidth="1"/>
    <col min="6164" max="6165" width="3.25" style="102" customWidth="1"/>
    <col min="6166" max="6166" width="0.875" style="102" customWidth="1"/>
    <col min="6167" max="6168" width="3.25" style="102" customWidth="1"/>
    <col min="6169" max="6169" width="0.875" style="102" customWidth="1"/>
    <col min="6170" max="6170" width="3.25" style="102" customWidth="1"/>
    <col min="6171" max="6171" width="3.375" style="102" customWidth="1"/>
    <col min="6172" max="6172" width="0.875" style="102" customWidth="1"/>
    <col min="6173" max="6174" width="3.25" style="102" customWidth="1"/>
    <col min="6175" max="6175" width="0.875" style="102" customWidth="1"/>
    <col min="6176" max="6176" width="3.25" style="102" customWidth="1"/>
    <col min="6177" max="6185" width="0" style="102" hidden="1" customWidth="1"/>
    <col min="6186" max="6186" width="3.25" style="102" customWidth="1"/>
    <col min="6187" max="6188" width="3.375" style="102" customWidth="1"/>
    <col min="6189" max="6189" width="3.25" style="102" customWidth="1"/>
    <col min="6190" max="6190" width="7.625" style="102" customWidth="1"/>
    <col min="6191" max="6192" width="4.375" style="102" customWidth="1"/>
    <col min="6193" max="6193" width="4.25" style="102" customWidth="1"/>
    <col min="6194" max="6194" width="3.5" style="102" customWidth="1"/>
    <col min="6195" max="6400" width="9" style="102"/>
    <col min="6401" max="6401" width="3.25" style="102" customWidth="1"/>
    <col min="6402" max="6402" width="9.375" style="102" customWidth="1"/>
    <col min="6403" max="6403" width="3.25" style="102" customWidth="1"/>
    <col min="6404" max="6404" width="0.875" style="102" customWidth="1"/>
    <col min="6405" max="6406" width="3.25" style="102" customWidth="1"/>
    <col min="6407" max="6407" width="0.875" style="102" customWidth="1"/>
    <col min="6408" max="6409" width="3.25" style="102" customWidth="1"/>
    <col min="6410" max="6410" width="0.875" style="102" customWidth="1"/>
    <col min="6411" max="6411" width="3.25" style="102" customWidth="1"/>
    <col min="6412" max="6412" width="3.375" style="102" customWidth="1"/>
    <col min="6413" max="6413" width="0.875" style="102" customWidth="1"/>
    <col min="6414" max="6415" width="3.25" style="102" customWidth="1"/>
    <col min="6416" max="6416" width="0.875" style="102" customWidth="1"/>
    <col min="6417" max="6417" width="3.375" style="102" customWidth="1"/>
    <col min="6418" max="6418" width="3.25" style="102" customWidth="1"/>
    <col min="6419" max="6419" width="0.875" style="102" customWidth="1"/>
    <col min="6420" max="6421" width="3.25" style="102" customWidth="1"/>
    <col min="6422" max="6422" width="0.875" style="102" customWidth="1"/>
    <col min="6423" max="6424" width="3.25" style="102" customWidth="1"/>
    <col min="6425" max="6425" width="0.875" style="102" customWidth="1"/>
    <col min="6426" max="6426" width="3.25" style="102" customWidth="1"/>
    <col min="6427" max="6427" width="3.375" style="102" customWidth="1"/>
    <col min="6428" max="6428" width="0.875" style="102" customWidth="1"/>
    <col min="6429" max="6430" width="3.25" style="102" customWidth="1"/>
    <col min="6431" max="6431" width="0.875" style="102" customWidth="1"/>
    <col min="6432" max="6432" width="3.25" style="102" customWidth="1"/>
    <col min="6433" max="6441" width="0" style="102" hidden="1" customWidth="1"/>
    <col min="6442" max="6442" width="3.25" style="102" customWidth="1"/>
    <col min="6443" max="6444" width="3.375" style="102" customWidth="1"/>
    <col min="6445" max="6445" width="3.25" style="102" customWidth="1"/>
    <col min="6446" max="6446" width="7.625" style="102" customWidth="1"/>
    <col min="6447" max="6448" width="4.375" style="102" customWidth="1"/>
    <col min="6449" max="6449" width="4.25" style="102" customWidth="1"/>
    <col min="6450" max="6450" width="3.5" style="102" customWidth="1"/>
    <col min="6451" max="6656" width="9" style="102"/>
    <col min="6657" max="6657" width="3.25" style="102" customWidth="1"/>
    <col min="6658" max="6658" width="9.375" style="102" customWidth="1"/>
    <col min="6659" max="6659" width="3.25" style="102" customWidth="1"/>
    <col min="6660" max="6660" width="0.875" style="102" customWidth="1"/>
    <col min="6661" max="6662" width="3.25" style="102" customWidth="1"/>
    <col min="6663" max="6663" width="0.875" style="102" customWidth="1"/>
    <col min="6664" max="6665" width="3.25" style="102" customWidth="1"/>
    <col min="6666" max="6666" width="0.875" style="102" customWidth="1"/>
    <col min="6667" max="6667" width="3.25" style="102" customWidth="1"/>
    <col min="6668" max="6668" width="3.375" style="102" customWidth="1"/>
    <col min="6669" max="6669" width="0.875" style="102" customWidth="1"/>
    <col min="6670" max="6671" width="3.25" style="102" customWidth="1"/>
    <col min="6672" max="6672" width="0.875" style="102" customWidth="1"/>
    <col min="6673" max="6673" width="3.375" style="102" customWidth="1"/>
    <col min="6674" max="6674" width="3.25" style="102" customWidth="1"/>
    <col min="6675" max="6675" width="0.875" style="102" customWidth="1"/>
    <col min="6676" max="6677" width="3.25" style="102" customWidth="1"/>
    <col min="6678" max="6678" width="0.875" style="102" customWidth="1"/>
    <col min="6679" max="6680" width="3.25" style="102" customWidth="1"/>
    <col min="6681" max="6681" width="0.875" style="102" customWidth="1"/>
    <col min="6682" max="6682" width="3.25" style="102" customWidth="1"/>
    <col min="6683" max="6683" width="3.375" style="102" customWidth="1"/>
    <col min="6684" max="6684" width="0.875" style="102" customWidth="1"/>
    <col min="6685" max="6686" width="3.25" style="102" customWidth="1"/>
    <col min="6687" max="6687" width="0.875" style="102" customWidth="1"/>
    <col min="6688" max="6688" width="3.25" style="102" customWidth="1"/>
    <col min="6689" max="6697" width="0" style="102" hidden="1" customWidth="1"/>
    <col min="6698" max="6698" width="3.25" style="102" customWidth="1"/>
    <col min="6699" max="6700" width="3.375" style="102" customWidth="1"/>
    <col min="6701" max="6701" width="3.25" style="102" customWidth="1"/>
    <col min="6702" max="6702" width="7.625" style="102" customWidth="1"/>
    <col min="6703" max="6704" width="4.375" style="102" customWidth="1"/>
    <col min="6705" max="6705" width="4.25" style="102" customWidth="1"/>
    <col min="6706" max="6706" width="3.5" style="102" customWidth="1"/>
    <col min="6707" max="6912" width="9" style="102"/>
    <col min="6913" max="6913" width="3.25" style="102" customWidth="1"/>
    <col min="6914" max="6914" width="9.375" style="102" customWidth="1"/>
    <col min="6915" max="6915" width="3.25" style="102" customWidth="1"/>
    <col min="6916" max="6916" width="0.875" style="102" customWidth="1"/>
    <col min="6917" max="6918" width="3.25" style="102" customWidth="1"/>
    <col min="6919" max="6919" width="0.875" style="102" customWidth="1"/>
    <col min="6920" max="6921" width="3.25" style="102" customWidth="1"/>
    <col min="6922" max="6922" width="0.875" style="102" customWidth="1"/>
    <col min="6923" max="6923" width="3.25" style="102" customWidth="1"/>
    <col min="6924" max="6924" width="3.375" style="102" customWidth="1"/>
    <col min="6925" max="6925" width="0.875" style="102" customWidth="1"/>
    <col min="6926" max="6927" width="3.25" style="102" customWidth="1"/>
    <col min="6928" max="6928" width="0.875" style="102" customWidth="1"/>
    <col min="6929" max="6929" width="3.375" style="102" customWidth="1"/>
    <col min="6930" max="6930" width="3.25" style="102" customWidth="1"/>
    <col min="6931" max="6931" width="0.875" style="102" customWidth="1"/>
    <col min="6932" max="6933" width="3.25" style="102" customWidth="1"/>
    <col min="6934" max="6934" width="0.875" style="102" customWidth="1"/>
    <col min="6935" max="6936" width="3.25" style="102" customWidth="1"/>
    <col min="6937" max="6937" width="0.875" style="102" customWidth="1"/>
    <col min="6938" max="6938" width="3.25" style="102" customWidth="1"/>
    <col min="6939" max="6939" width="3.375" style="102" customWidth="1"/>
    <col min="6940" max="6940" width="0.875" style="102" customWidth="1"/>
    <col min="6941" max="6942" width="3.25" style="102" customWidth="1"/>
    <col min="6943" max="6943" width="0.875" style="102" customWidth="1"/>
    <col min="6944" max="6944" width="3.25" style="102" customWidth="1"/>
    <col min="6945" max="6953" width="0" style="102" hidden="1" customWidth="1"/>
    <col min="6954" max="6954" width="3.25" style="102" customWidth="1"/>
    <col min="6955" max="6956" width="3.375" style="102" customWidth="1"/>
    <col min="6957" max="6957" width="3.25" style="102" customWidth="1"/>
    <col min="6958" max="6958" width="7.625" style="102" customWidth="1"/>
    <col min="6959" max="6960" width="4.375" style="102" customWidth="1"/>
    <col min="6961" max="6961" width="4.25" style="102" customWidth="1"/>
    <col min="6962" max="6962" width="3.5" style="102" customWidth="1"/>
    <col min="6963" max="7168" width="9" style="102"/>
    <col min="7169" max="7169" width="3.25" style="102" customWidth="1"/>
    <col min="7170" max="7170" width="9.375" style="102" customWidth="1"/>
    <col min="7171" max="7171" width="3.25" style="102" customWidth="1"/>
    <col min="7172" max="7172" width="0.875" style="102" customWidth="1"/>
    <col min="7173" max="7174" width="3.25" style="102" customWidth="1"/>
    <col min="7175" max="7175" width="0.875" style="102" customWidth="1"/>
    <col min="7176" max="7177" width="3.25" style="102" customWidth="1"/>
    <col min="7178" max="7178" width="0.875" style="102" customWidth="1"/>
    <col min="7179" max="7179" width="3.25" style="102" customWidth="1"/>
    <col min="7180" max="7180" width="3.375" style="102" customWidth="1"/>
    <col min="7181" max="7181" width="0.875" style="102" customWidth="1"/>
    <col min="7182" max="7183" width="3.25" style="102" customWidth="1"/>
    <col min="7184" max="7184" width="0.875" style="102" customWidth="1"/>
    <col min="7185" max="7185" width="3.375" style="102" customWidth="1"/>
    <col min="7186" max="7186" width="3.25" style="102" customWidth="1"/>
    <col min="7187" max="7187" width="0.875" style="102" customWidth="1"/>
    <col min="7188" max="7189" width="3.25" style="102" customWidth="1"/>
    <col min="7190" max="7190" width="0.875" style="102" customWidth="1"/>
    <col min="7191" max="7192" width="3.25" style="102" customWidth="1"/>
    <col min="7193" max="7193" width="0.875" style="102" customWidth="1"/>
    <col min="7194" max="7194" width="3.25" style="102" customWidth="1"/>
    <col min="7195" max="7195" width="3.375" style="102" customWidth="1"/>
    <col min="7196" max="7196" width="0.875" style="102" customWidth="1"/>
    <col min="7197" max="7198" width="3.25" style="102" customWidth="1"/>
    <col min="7199" max="7199" width="0.875" style="102" customWidth="1"/>
    <col min="7200" max="7200" width="3.25" style="102" customWidth="1"/>
    <col min="7201" max="7209" width="0" style="102" hidden="1" customWidth="1"/>
    <col min="7210" max="7210" width="3.25" style="102" customWidth="1"/>
    <col min="7211" max="7212" width="3.375" style="102" customWidth="1"/>
    <col min="7213" max="7213" width="3.25" style="102" customWidth="1"/>
    <col min="7214" max="7214" width="7.625" style="102" customWidth="1"/>
    <col min="7215" max="7216" width="4.375" style="102" customWidth="1"/>
    <col min="7217" max="7217" width="4.25" style="102" customWidth="1"/>
    <col min="7218" max="7218" width="3.5" style="102" customWidth="1"/>
    <col min="7219" max="7424" width="9" style="102"/>
    <col min="7425" max="7425" width="3.25" style="102" customWidth="1"/>
    <col min="7426" max="7426" width="9.375" style="102" customWidth="1"/>
    <col min="7427" max="7427" width="3.25" style="102" customWidth="1"/>
    <col min="7428" max="7428" width="0.875" style="102" customWidth="1"/>
    <col min="7429" max="7430" width="3.25" style="102" customWidth="1"/>
    <col min="7431" max="7431" width="0.875" style="102" customWidth="1"/>
    <col min="7432" max="7433" width="3.25" style="102" customWidth="1"/>
    <col min="7434" max="7434" width="0.875" style="102" customWidth="1"/>
    <col min="7435" max="7435" width="3.25" style="102" customWidth="1"/>
    <col min="7436" max="7436" width="3.375" style="102" customWidth="1"/>
    <col min="7437" max="7437" width="0.875" style="102" customWidth="1"/>
    <col min="7438" max="7439" width="3.25" style="102" customWidth="1"/>
    <col min="7440" max="7440" width="0.875" style="102" customWidth="1"/>
    <col min="7441" max="7441" width="3.375" style="102" customWidth="1"/>
    <col min="7442" max="7442" width="3.25" style="102" customWidth="1"/>
    <col min="7443" max="7443" width="0.875" style="102" customWidth="1"/>
    <col min="7444" max="7445" width="3.25" style="102" customWidth="1"/>
    <col min="7446" max="7446" width="0.875" style="102" customWidth="1"/>
    <col min="7447" max="7448" width="3.25" style="102" customWidth="1"/>
    <col min="7449" max="7449" width="0.875" style="102" customWidth="1"/>
    <col min="7450" max="7450" width="3.25" style="102" customWidth="1"/>
    <col min="7451" max="7451" width="3.375" style="102" customWidth="1"/>
    <col min="7452" max="7452" width="0.875" style="102" customWidth="1"/>
    <col min="7453" max="7454" width="3.25" style="102" customWidth="1"/>
    <col min="7455" max="7455" width="0.875" style="102" customWidth="1"/>
    <col min="7456" max="7456" width="3.25" style="102" customWidth="1"/>
    <col min="7457" max="7465" width="0" style="102" hidden="1" customWidth="1"/>
    <col min="7466" max="7466" width="3.25" style="102" customWidth="1"/>
    <col min="7467" max="7468" width="3.375" style="102" customWidth="1"/>
    <col min="7469" max="7469" width="3.25" style="102" customWidth="1"/>
    <col min="7470" max="7470" width="7.625" style="102" customWidth="1"/>
    <col min="7471" max="7472" width="4.375" style="102" customWidth="1"/>
    <col min="7473" max="7473" width="4.25" style="102" customWidth="1"/>
    <col min="7474" max="7474" width="3.5" style="102" customWidth="1"/>
    <col min="7475" max="7680" width="9" style="102"/>
    <col min="7681" max="7681" width="3.25" style="102" customWidth="1"/>
    <col min="7682" max="7682" width="9.375" style="102" customWidth="1"/>
    <col min="7683" max="7683" width="3.25" style="102" customWidth="1"/>
    <col min="7684" max="7684" width="0.875" style="102" customWidth="1"/>
    <col min="7685" max="7686" width="3.25" style="102" customWidth="1"/>
    <col min="7687" max="7687" width="0.875" style="102" customWidth="1"/>
    <col min="7688" max="7689" width="3.25" style="102" customWidth="1"/>
    <col min="7690" max="7690" width="0.875" style="102" customWidth="1"/>
    <col min="7691" max="7691" width="3.25" style="102" customWidth="1"/>
    <col min="7692" max="7692" width="3.375" style="102" customWidth="1"/>
    <col min="7693" max="7693" width="0.875" style="102" customWidth="1"/>
    <col min="7694" max="7695" width="3.25" style="102" customWidth="1"/>
    <col min="7696" max="7696" width="0.875" style="102" customWidth="1"/>
    <col min="7697" max="7697" width="3.375" style="102" customWidth="1"/>
    <col min="7698" max="7698" width="3.25" style="102" customWidth="1"/>
    <col min="7699" max="7699" width="0.875" style="102" customWidth="1"/>
    <col min="7700" max="7701" width="3.25" style="102" customWidth="1"/>
    <col min="7702" max="7702" width="0.875" style="102" customWidth="1"/>
    <col min="7703" max="7704" width="3.25" style="102" customWidth="1"/>
    <col min="7705" max="7705" width="0.875" style="102" customWidth="1"/>
    <col min="7706" max="7706" width="3.25" style="102" customWidth="1"/>
    <col min="7707" max="7707" width="3.375" style="102" customWidth="1"/>
    <col min="7708" max="7708" width="0.875" style="102" customWidth="1"/>
    <col min="7709" max="7710" width="3.25" style="102" customWidth="1"/>
    <col min="7711" max="7711" width="0.875" style="102" customWidth="1"/>
    <col min="7712" max="7712" width="3.25" style="102" customWidth="1"/>
    <col min="7713" max="7721" width="0" style="102" hidden="1" customWidth="1"/>
    <col min="7722" max="7722" width="3.25" style="102" customWidth="1"/>
    <col min="7723" max="7724" width="3.375" style="102" customWidth="1"/>
    <col min="7725" max="7725" width="3.25" style="102" customWidth="1"/>
    <col min="7726" max="7726" width="7.625" style="102" customWidth="1"/>
    <col min="7727" max="7728" width="4.375" style="102" customWidth="1"/>
    <col min="7729" max="7729" width="4.25" style="102" customWidth="1"/>
    <col min="7730" max="7730" width="3.5" style="102" customWidth="1"/>
    <col min="7731" max="7936" width="9" style="102"/>
    <col min="7937" max="7937" width="3.25" style="102" customWidth="1"/>
    <col min="7938" max="7938" width="9.375" style="102" customWidth="1"/>
    <col min="7939" max="7939" width="3.25" style="102" customWidth="1"/>
    <col min="7940" max="7940" width="0.875" style="102" customWidth="1"/>
    <col min="7941" max="7942" width="3.25" style="102" customWidth="1"/>
    <col min="7943" max="7943" width="0.875" style="102" customWidth="1"/>
    <col min="7944" max="7945" width="3.25" style="102" customWidth="1"/>
    <col min="7946" max="7946" width="0.875" style="102" customWidth="1"/>
    <col min="7947" max="7947" width="3.25" style="102" customWidth="1"/>
    <col min="7948" max="7948" width="3.375" style="102" customWidth="1"/>
    <col min="7949" max="7949" width="0.875" style="102" customWidth="1"/>
    <col min="7950" max="7951" width="3.25" style="102" customWidth="1"/>
    <col min="7952" max="7952" width="0.875" style="102" customWidth="1"/>
    <col min="7953" max="7953" width="3.375" style="102" customWidth="1"/>
    <col min="7954" max="7954" width="3.25" style="102" customWidth="1"/>
    <col min="7955" max="7955" width="0.875" style="102" customWidth="1"/>
    <col min="7956" max="7957" width="3.25" style="102" customWidth="1"/>
    <col min="7958" max="7958" width="0.875" style="102" customWidth="1"/>
    <col min="7959" max="7960" width="3.25" style="102" customWidth="1"/>
    <col min="7961" max="7961" width="0.875" style="102" customWidth="1"/>
    <col min="7962" max="7962" width="3.25" style="102" customWidth="1"/>
    <col min="7963" max="7963" width="3.375" style="102" customWidth="1"/>
    <col min="7964" max="7964" width="0.875" style="102" customWidth="1"/>
    <col min="7965" max="7966" width="3.25" style="102" customWidth="1"/>
    <col min="7967" max="7967" width="0.875" style="102" customWidth="1"/>
    <col min="7968" max="7968" width="3.25" style="102" customWidth="1"/>
    <col min="7969" max="7977" width="0" style="102" hidden="1" customWidth="1"/>
    <col min="7978" max="7978" width="3.25" style="102" customWidth="1"/>
    <col min="7979" max="7980" width="3.375" style="102" customWidth="1"/>
    <col min="7981" max="7981" width="3.25" style="102" customWidth="1"/>
    <col min="7982" max="7982" width="7.625" style="102" customWidth="1"/>
    <col min="7983" max="7984" width="4.375" style="102" customWidth="1"/>
    <col min="7985" max="7985" width="4.25" style="102" customWidth="1"/>
    <col min="7986" max="7986" width="3.5" style="102" customWidth="1"/>
    <col min="7987" max="8192" width="9" style="102"/>
    <col min="8193" max="8193" width="3.25" style="102" customWidth="1"/>
    <col min="8194" max="8194" width="9.375" style="102" customWidth="1"/>
    <col min="8195" max="8195" width="3.25" style="102" customWidth="1"/>
    <col min="8196" max="8196" width="0.875" style="102" customWidth="1"/>
    <col min="8197" max="8198" width="3.25" style="102" customWidth="1"/>
    <col min="8199" max="8199" width="0.875" style="102" customWidth="1"/>
    <col min="8200" max="8201" width="3.25" style="102" customWidth="1"/>
    <col min="8202" max="8202" width="0.875" style="102" customWidth="1"/>
    <col min="8203" max="8203" width="3.25" style="102" customWidth="1"/>
    <col min="8204" max="8204" width="3.375" style="102" customWidth="1"/>
    <col min="8205" max="8205" width="0.875" style="102" customWidth="1"/>
    <col min="8206" max="8207" width="3.25" style="102" customWidth="1"/>
    <col min="8208" max="8208" width="0.875" style="102" customWidth="1"/>
    <col min="8209" max="8209" width="3.375" style="102" customWidth="1"/>
    <col min="8210" max="8210" width="3.25" style="102" customWidth="1"/>
    <col min="8211" max="8211" width="0.875" style="102" customWidth="1"/>
    <col min="8212" max="8213" width="3.25" style="102" customWidth="1"/>
    <col min="8214" max="8214" width="0.875" style="102" customWidth="1"/>
    <col min="8215" max="8216" width="3.25" style="102" customWidth="1"/>
    <col min="8217" max="8217" width="0.875" style="102" customWidth="1"/>
    <col min="8218" max="8218" width="3.25" style="102" customWidth="1"/>
    <col min="8219" max="8219" width="3.375" style="102" customWidth="1"/>
    <col min="8220" max="8220" width="0.875" style="102" customWidth="1"/>
    <col min="8221" max="8222" width="3.25" style="102" customWidth="1"/>
    <col min="8223" max="8223" width="0.875" style="102" customWidth="1"/>
    <col min="8224" max="8224" width="3.25" style="102" customWidth="1"/>
    <col min="8225" max="8233" width="0" style="102" hidden="1" customWidth="1"/>
    <col min="8234" max="8234" width="3.25" style="102" customWidth="1"/>
    <col min="8235" max="8236" width="3.375" style="102" customWidth="1"/>
    <col min="8237" max="8237" width="3.25" style="102" customWidth="1"/>
    <col min="8238" max="8238" width="7.625" style="102" customWidth="1"/>
    <col min="8239" max="8240" width="4.375" style="102" customWidth="1"/>
    <col min="8241" max="8241" width="4.25" style="102" customWidth="1"/>
    <col min="8242" max="8242" width="3.5" style="102" customWidth="1"/>
    <col min="8243" max="8448" width="9" style="102"/>
    <col min="8449" max="8449" width="3.25" style="102" customWidth="1"/>
    <col min="8450" max="8450" width="9.375" style="102" customWidth="1"/>
    <col min="8451" max="8451" width="3.25" style="102" customWidth="1"/>
    <col min="8452" max="8452" width="0.875" style="102" customWidth="1"/>
    <col min="8453" max="8454" width="3.25" style="102" customWidth="1"/>
    <col min="8455" max="8455" width="0.875" style="102" customWidth="1"/>
    <col min="8456" max="8457" width="3.25" style="102" customWidth="1"/>
    <col min="8458" max="8458" width="0.875" style="102" customWidth="1"/>
    <col min="8459" max="8459" width="3.25" style="102" customWidth="1"/>
    <col min="8460" max="8460" width="3.375" style="102" customWidth="1"/>
    <col min="8461" max="8461" width="0.875" style="102" customWidth="1"/>
    <col min="8462" max="8463" width="3.25" style="102" customWidth="1"/>
    <col min="8464" max="8464" width="0.875" style="102" customWidth="1"/>
    <col min="8465" max="8465" width="3.375" style="102" customWidth="1"/>
    <col min="8466" max="8466" width="3.25" style="102" customWidth="1"/>
    <col min="8467" max="8467" width="0.875" style="102" customWidth="1"/>
    <col min="8468" max="8469" width="3.25" style="102" customWidth="1"/>
    <col min="8470" max="8470" width="0.875" style="102" customWidth="1"/>
    <col min="8471" max="8472" width="3.25" style="102" customWidth="1"/>
    <col min="8473" max="8473" width="0.875" style="102" customWidth="1"/>
    <col min="8474" max="8474" width="3.25" style="102" customWidth="1"/>
    <col min="8475" max="8475" width="3.375" style="102" customWidth="1"/>
    <col min="8476" max="8476" width="0.875" style="102" customWidth="1"/>
    <col min="8477" max="8478" width="3.25" style="102" customWidth="1"/>
    <col min="8479" max="8479" width="0.875" style="102" customWidth="1"/>
    <col min="8480" max="8480" width="3.25" style="102" customWidth="1"/>
    <col min="8481" max="8489" width="0" style="102" hidden="1" customWidth="1"/>
    <col min="8490" max="8490" width="3.25" style="102" customWidth="1"/>
    <col min="8491" max="8492" width="3.375" style="102" customWidth="1"/>
    <col min="8493" max="8493" width="3.25" style="102" customWidth="1"/>
    <col min="8494" max="8494" width="7.625" style="102" customWidth="1"/>
    <col min="8495" max="8496" width="4.375" style="102" customWidth="1"/>
    <col min="8497" max="8497" width="4.25" style="102" customWidth="1"/>
    <col min="8498" max="8498" width="3.5" style="102" customWidth="1"/>
    <col min="8499" max="8704" width="9" style="102"/>
    <col min="8705" max="8705" width="3.25" style="102" customWidth="1"/>
    <col min="8706" max="8706" width="9.375" style="102" customWidth="1"/>
    <col min="8707" max="8707" width="3.25" style="102" customWidth="1"/>
    <col min="8708" max="8708" width="0.875" style="102" customWidth="1"/>
    <col min="8709" max="8710" width="3.25" style="102" customWidth="1"/>
    <col min="8711" max="8711" width="0.875" style="102" customWidth="1"/>
    <col min="8712" max="8713" width="3.25" style="102" customWidth="1"/>
    <col min="8714" max="8714" width="0.875" style="102" customWidth="1"/>
    <col min="8715" max="8715" width="3.25" style="102" customWidth="1"/>
    <col min="8716" max="8716" width="3.375" style="102" customWidth="1"/>
    <col min="8717" max="8717" width="0.875" style="102" customWidth="1"/>
    <col min="8718" max="8719" width="3.25" style="102" customWidth="1"/>
    <col min="8720" max="8720" width="0.875" style="102" customWidth="1"/>
    <col min="8721" max="8721" width="3.375" style="102" customWidth="1"/>
    <col min="8722" max="8722" width="3.25" style="102" customWidth="1"/>
    <col min="8723" max="8723" width="0.875" style="102" customWidth="1"/>
    <col min="8724" max="8725" width="3.25" style="102" customWidth="1"/>
    <col min="8726" max="8726" width="0.875" style="102" customWidth="1"/>
    <col min="8727" max="8728" width="3.25" style="102" customWidth="1"/>
    <col min="8729" max="8729" width="0.875" style="102" customWidth="1"/>
    <col min="8730" max="8730" width="3.25" style="102" customWidth="1"/>
    <col min="8731" max="8731" width="3.375" style="102" customWidth="1"/>
    <col min="8732" max="8732" width="0.875" style="102" customWidth="1"/>
    <col min="8733" max="8734" width="3.25" style="102" customWidth="1"/>
    <col min="8735" max="8735" width="0.875" style="102" customWidth="1"/>
    <col min="8736" max="8736" width="3.25" style="102" customWidth="1"/>
    <col min="8737" max="8745" width="0" style="102" hidden="1" customWidth="1"/>
    <col min="8746" max="8746" width="3.25" style="102" customWidth="1"/>
    <col min="8747" max="8748" width="3.375" style="102" customWidth="1"/>
    <col min="8749" max="8749" width="3.25" style="102" customWidth="1"/>
    <col min="8750" max="8750" width="7.625" style="102" customWidth="1"/>
    <col min="8751" max="8752" width="4.375" style="102" customWidth="1"/>
    <col min="8753" max="8753" width="4.25" style="102" customWidth="1"/>
    <col min="8754" max="8754" width="3.5" style="102" customWidth="1"/>
    <col min="8755" max="8960" width="9" style="102"/>
    <col min="8961" max="8961" width="3.25" style="102" customWidth="1"/>
    <col min="8962" max="8962" width="9.375" style="102" customWidth="1"/>
    <col min="8963" max="8963" width="3.25" style="102" customWidth="1"/>
    <col min="8964" max="8964" width="0.875" style="102" customWidth="1"/>
    <col min="8965" max="8966" width="3.25" style="102" customWidth="1"/>
    <col min="8967" max="8967" width="0.875" style="102" customWidth="1"/>
    <col min="8968" max="8969" width="3.25" style="102" customWidth="1"/>
    <col min="8970" max="8970" width="0.875" style="102" customWidth="1"/>
    <col min="8971" max="8971" width="3.25" style="102" customWidth="1"/>
    <col min="8972" max="8972" width="3.375" style="102" customWidth="1"/>
    <col min="8973" max="8973" width="0.875" style="102" customWidth="1"/>
    <col min="8974" max="8975" width="3.25" style="102" customWidth="1"/>
    <col min="8976" max="8976" width="0.875" style="102" customWidth="1"/>
    <col min="8977" max="8977" width="3.375" style="102" customWidth="1"/>
    <col min="8978" max="8978" width="3.25" style="102" customWidth="1"/>
    <col min="8979" max="8979" width="0.875" style="102" customWidth="1"/>
    <col min="8980" max="8981" width="3.25" style="102" customWidth="1"/>
    <col min="8982" max="8982" width="0.875" style="102" customWidth="1"/>
    <col min="8983" max="8984" width="3.25" style="102" customWidth="1"/>
    <col min="8985" max="8985" width="0.875" style="102" customWidth="1"/>
    <col min="8986" max="8986" width="3.25" style="102" customWidth="1"/>
    <col min="8987" max="8987" width="3.375" style="102" customWidth="1"/>
    <col min="8988" max="8988" width="0.875" style="102" customWidth="1"/>
    <col min="8989" max="8990" width="3.25" style="102" customWidth="1"/>
    <col min="8991" max="8991" width="0.875" style="102" customWidth="1"/>
    <col min="8992" max="8992" width="3.25" style="102" customWidth="1"/>
    <col min="8993" max="9001" width="0" style="102" hidden="1" customWidth="1"/>
    <col min="9002" max="9002" width="3.25" style="102" customWidth="1"/>
    <col min="9003" max="9004" width="3.375" style="102" customWidth="1"/>
    <col min="9005" max="9005" width="3.25" style="102" customWidth="1"/>
    <col min="9006" max="9006" width="7.625" style="102" customWidth="1"/>
    <col min="9007" max="9008" width="4.375" style="102" customWidth="1"/>
    <col min="9009" max="9009" width="4.25" style="102" customWidth="1"/>
    <col min="9010" max="9010" width="3.5" style="102" customWidth="1"/>
    <col min="9011" max="9216" width="9" style="102"/>
    <col min="9217" max="9217" width="3.25" style="102" customWidth="1"/>
    <col min="9218" max="9218" width="9.375" style="102" customWidth="1"/>
    <col min="9219" max="9219" width="3.25" style="102" customWidth="1"/>
    <col min="9220" max="9220" width="0.875" style="102" customWidth="1"/>
    <col min="9221" max="9222" width="3.25" style="102" customWidth="1"/>
    <col min="9223" max="9223" width="0.875" style="102" customWidth="1"/>
    <col min="9224" max="9225" width="3.25" style="102" customWidth="1"/>
    <col min="9226" max="9226" width="0.875" style="102" customWidth="1"/>
    <col min="9227" max="9227" width="3.25" style="102" customWidth="1"/>
    <col min="9228" max="9228" width="3.375" style="102" customWidth="1"/>
    <col min="9229" max="9229" width="0.875" style="102" customWidth="1"/>
    <col min="9230" max="9231" width="3.25" style="102" customWidth="1"/>
    <col min="9232" max="9232" width="0.875" style="102" customWidth="1"/>
    <col min="9233" max="9233" width="3.375" style="102" customWidth="1"/>
    <col min="9234" max="9234" width="3.25" style="102" customWidth="1"/>
    <col min="9235" max="9235" width="0.875" style="102" customWidth="1"/>
    <col min="9236" max="9237" width="3.25" style="102" customWidth="1"/>
    <col min="9238" max="9238" width="0.875" style="102" customWidth="1"/>
    <col min="9239" max="9240" width="3.25" style="102" customWidth="1"/>
    <col min="9241" max="9241" width="0.875" style="102" customWidth="1"/>
    <col min="9242" max="9242" width="3.25" style="102" customWidth="1"/>
    <col min="9243" max="9243" width="3.375" style="102" customWidth="1"/>
    <col min="9244" max="9244" width="0.875" style="102" customWidth="1"/>
    <col min="9245" max="9246" width="3.25" style="102" customWidth="1"/>
    <col min="9247" max="9247" width="0.875" style="102" customWidth="1"/>
    <col min="9248" max="9248" width="3.25" style="102" customWidth="1"/>
    <col min="9249" max="9257" width="0" style="102" hidden="1" customWidth="1"/>
    <col min="9258" max="9258" width="3.25" style="102" customWidth="1"/>
    <col min="9259" max="9260" width="3.375" style="102" customWidth="1"/>
    <col min="9261" max="9261" width="3.25" style="102" customWidth="1"/>
    <col min="9262" max="9262" width="7.625" style="102" customWidth="1"/>
    <col min="9263" max="9264" width="4.375" style="102" customWidth="1"/>
    <col min="9265" max="9265" width="4.25" style="102" customWidth="1"/>
    <col min="9266" max="9266" width="3.5" style="102" customWidth="1"/>
    <col min="9267" max="9472" width="9" style="102"/>
    <col min="9473" max="9473" width="3.25" style="102" customWidth="1"/>
    <col min="9474" max="9474" width="9.375" style="102" customWidth="1"/>
    <col min="9475" max="9475" width="3.25" style="102" customWidth="1"/>
    <col min="9476" max="9476" width="0.875" style="102" customWidth="1"/>
    <col min="9477" max="9478" width="3.25" style="102" customWidth="1"/>
    <col min="9479" max="9479" width="0.875" style="102" customWidth="1"/>
    <col min="9480" max="9481" width="3.25" style="102" customWidth="1"/>
    <col min="9482" max="9482" width="0.875" style="102" customWidth="1"/>
    <col min="9483" max="9483" width="3.25" style="102" customWidth="1"/>
    <col min="9484" max="9484" width="3.375" style="102" customWidth="1"/>
    <col min="9485" max="9485" width="0.875" style="102" customWidth="1"/>
    <col min="9486" max="9487" width="3.25" style="102" customWidth="1"/>
    <col min="9488" max="9488" width="0.875" style="102" customWidth="1"/>
    <col min="9489" max="9489" width="3.375" style="102" customWidth="1"/>
    <col min="9490" max="9490" width="3.25" style="102" customWidth="1"/>
    <col min="9491" max="9491" width="0.875" style="102" customWidth="1"/>
    <col min="9492" max="9493" width="3.25" style="102" customWidth="1"/>
    <col min="9494" max="9494" width="0.875" style="102" customWidth="1"/>
    <col min="9495" max="9496" width="3.25" style="102" customWidth="1"/>
    <col min="9497" max="9497" width="0.875" style="102" customWidth="1"/>
    <col min="9498" max="9498" width="3.25" style="102" customWidth="1"/>
    <col min="9499" max="9499" width="3.375" style="102" customWidth="1"/>
    <col min="9500" max="9500" width="0.875" style="102" customWidth="1"/>
    <col min="9501" max="9502" width="3.25" style="102" customWidth="1"/>
    <col min="9503" max="9503" width="0.875" style="102" customWidth="1"/>
    <col min="9504" max="9504" width="3.25" style="102" customWidth="1"/>
    <col min="9505" max="9513" width="0" style="102" hidden="1" customWidth="1"/>
    <col min="9514" max="9514" width="3.25" style="102" customWidth="1"/>
    <col min="9515" max="9516" width="3.375" style="102" customWidth="1"/>
    <col min="9517" max="9517" width="3.25" style="102" customWidth="1"/>
    <col min="9518" max="9518" width="7.625" style="102" customWidth="1"/>
    <col min="9519" max="9520" width="4.375" style="102" customWidth="1"/>
    <col min="9521" max="9521" width="4.25" style="102" customWidth="1"/>
    <col min="9522" max="9522" width="3.5" style="102" customWidth="1"/>
    <col min="9523" max="9728" width="9" style="102"/>
    <col min="9729" max="9729" width="3.25" style="102" customWidth="1"/>
    <col min="9730" max="9730" width="9.375" style="102" customWidth="1"/>
    <col min="9731" max="9731" width="3.25" style="102" customWidth="1"/>
    <col min="9732" max="9732" width="0.875" style="102" customWidth="1"/>
    <col min="9733" max="9734" width="3.25" style="102" customWidth="1"/>
    <col min="9735" max="9735" width="0.875" style="102" customWidth="1"/>
    <col min="9736" max="9737" width="3.25" style="102" customWidth="1"/>
    <col min="9738" max="9738" width="0.875" style="102" customWidth="1"/>
    <col min="9739" max="9739" width="3.25" style="102" customWidth="1"/>
    <col min="9740" max="9740" width="3.375" style="102" customWidth="1"/>
    <col min="9741" max="9741" width="0.875" style="102" customWidth="1"/>
    <col min="9742" max="9743" width="3.25" style="102" customWidth="1"/>
    <col min="9744" max="9744" width="0.875" style="102" customWidth="1"/>
    <col min="9745" max="9745" width="3.375" style="102" customWidth="1"/>
    <col min="9746" max="9746" width="3.25" style="102" customWidth="1"/>
    <col min="9747" max="9747" width="0.875" style="102" customWidth="1"/>
    <col min="9748" max="9749" width="3.25" style="102" customWidth="1"/>
    <col min="9750" max="9750" width="0.875" style="102" customWidth="1"/>
    <col min="9751" max="9752" width="3.25" style="102" customWidth="1"/>
    <col min="9753" max="9753" width="0.875" style="102" customWidth="1"/>
    <col min="9754" max="9754" width="3.25" style="102" customWidth="1"/>
    <col min="9755" max="9755" width="3.375" style="102" customWidth="1"/>
    <col min="9756" max="9756" width="0.875" style="102" customWidth="1"/>
    <col min="9757" max="9758" width="3.25" style="102" customWidth="1"/>
    <col min="9759" max="9759" width="0.875" style="102" customWidth="1"/>
    <col min="9760" max="9760" width="3.25" style="102" customWidth="1"/>
    <col min="9761" max="9769" width="0" style="102" hidden="1" customWidth="1"/>
    <col min="9770" max="9770" width="3.25" style="102" customWidth="1"/>
    <col min="9771" max="9772" width="3.375" style="102" customWidth="1"/>
    <col min="9773" max="9773" width="3.25" style="102" customWidth="1"/>
    <col min="9774" max="9774" width="7.625" style="102" customWidth="1"/>
    <col min="9775" max="9776" width="4.375" style="102" customWidth="1"/>
    <col min="9777" max="9777" width="4.25" style="102" customWidth="1"/>
    <col min="9778" max="9778" width="3.5" style="102" customWidth="1"/>
    <col min="9779" max="9984" width="9" style="102"/>
    <col min="9985" max="9985" width="3.25" style="102" customWidth="1"/>
    <col min="9986" max="9986" width="9.375" style="102" customWidth="1"/>
    <col min="9987" max="9987" width="3.25" style="102" customWidth="1"/>
    <col min="9988" max="9988" width="0.875" style="102" customWidth="1"/>
    <col min="9989" max="9990" width="3.25" style="102" customWidth="1"/>
    <col min="9991" max="9991" width="0.875" style="102" customWidth="1"/>
    <col min="9992" max="9993" width="3.25" style="102" customWidth="1"/>
    <col min="9994" max="9994" width="0.875" style="102" customWidth="1"/>
    <col min="9995" max="9995" width="3.25" style="102" customWidth="1"/>
    <col min="9996" max="9996" width="3.375" style="102" customWidth="1"/>
    <col min="9997" max="9997" width="0.875" style="102" customWidth="1"/>
    <col min="9998" max="9999" width="3.25" style="102" customWidth="1"/>
    <col min="10000" max="10000" width="0.875" style="102" customWidth="1"/>
    <col min="10001" max="10001" width="3.375" style="102" customWidth="1"/>
    <col min="10002" max="10002" width="3.25" style="102" customWidth="1"/>
    <col min="10003" max="10003" width="0.875" style="102" customWidth="1"/>
    <col min="10004" max="10005" width="3.25" style="102" customWidth="1"/>
    <col min="10006" max="10006" width="0.875" style="102" customWidth="1"/>
    <col min="10007" max="10008" width="3.25" style="102" customWidth="1"/>
    <col min="10009" max="10009" width="0.875" style="102" customWidth="1"/>
    <col min="10010" max="10010" width="3.25" style="102" customWidth="1"/>
    <col min="10011" max="10011" width="3.375" style="102" customWidth="1"/>
    <col min="10012" max="10012" width="0.875" style="102" customWidth="1"/>
    <col min="10013" max="10014" width="3.25" style="102" customWidth="1"/>
    <col min="10015" max="10015" width="0.875" style="102" customWidth="1"/>
    <col min="10016" max="10016" width="3.25" style="102" customWidth="1"/>
    <col min="10017" max="10025" width="0" style="102" hidden="1" customWidth="1"/>
    <col min="10026" max="10026" width="3.25" style="102" customWidth="1"/>
    <col min="10027" max="10028" width="3.375" style="102" customWidth="1"/>
    <col min="10029" max="10029" width="3.25" style="102" customWidth="1"/>
    <col min="10030" max="10030" width="7.625" style="102" customWidth="1"/>
    <col min="10031" max="10032" width="4.375" style="102" customWidth="1"/>
    <col min="10033" max="10033" width="4.25" style="102" customWidth="1"/>
    <col min="10034" max="10034" width="3.5" style="102" customWidth="1"/>
    <col min="10035" max="10240" width="9" style="102"/>
    <col min="10241" max="10241" width="3.25" style="102" customWidth="1"/>
    <col min="10242" max="10242" width="9.375" style="102" customWidth="1"/>
    <col min="10243" max="10243" width="3.25" style="102" customWidth="1"/>
    <col min="10244" max="10244" width="0.875" style="102" customWidth="1"/>
    <col min="10245" max="10246" width="3.25" style="102" customWidth="1"/>
    <col min="10247" max="10247" width="0.875" style="102" customWidth="1"/>
    <col min="10248" max="10249" width="3.25" style="102" customWidth="1"/>
    <col min="10250" max="10250" width="0.875" style="102" customWidth="1"/>
    <col min="10251" max="10251" width="3.25" style="102" customWidth="1"/>
    <col min="10252" max="10252" width="3.375" style="102" customWidth="1"/>
    <col min="10253" max="10253" width="0.875" style="102" customWidth="1"/>
    <col min="10254" max="10255" width="3.25" style="102" customWidth="1"/>
    <col min="10256" max="10256" width="0.875" style="102" customWidth="1"/>
    <col min="10257" max="10257" width="3.375" style="102" customWidth="1"/>
    <col min="10258" max="10258" width="3.25" style="102" customWidth="1"/>
    <col min="10259" max="10259" width="0.875" style="102" customWidth="1"/>
    <col min="10260" max="10261" width="3.25" style="102" customWidth="1"/>
    <col min="10262" max="10262" width="0.875" style="102" customWidth="1"/>
    <col min="10263" max="10264" width="3.25" style="102" customWidth="1"/>
    <col min="10265" max="10265" width="0.875" style="102" customWidth="1"/>
    <col min="10266" max="10266" width="3.25" style="102" customWidth="1"/>
    <col min="10267" max="10267" width="3.375" style="102" customWidth="1"/>
    <col min="10268" max="10268" width="0.875" style="102" customWidth="1"/>
    <col min="10269" max="10270" width="3.25" style="102" customWidth="1"/>
    <col min="10271" max="10271" width="0.875" style="102" customWidth="1"/>
    <col min="10272" max="10272" width="3.25" style="102" customWidth="1"/>
    <col min="10273" max="10281" width="0" style="102" hidden="1" customWidth="1"/>
    <col min="10282" max="10282" width="3.25" style="102" customWidth="1"/>
    <col min="10283" max="10284" width="3.375" style="102" customWidth="1"/>
    <col min="10285" max="10285" width="3.25" style="102" customWidth="1"/>
    <col min="10286" max="10286" width="7.625" style="102" customWidth="1"/>
    <col min="10287" max="10288" width="4.375" style="102" customWidth="1"/>
    <col min="10289" max="10289" width="4.25" style="102" customWidth="1"/>
    <col min="10290" max="10290" width="3.5" style="102" customWidth="1"/>
    <col min="10291" max="10496" width="9" style="102"/>
    <col min="10497" max="10497" width="3.25" style="102" customWidth="1"/>
    <col min="10498" max="10498" width="9.375" style="102" customWidth="1"/>
    <col min="10499" max="10499" width="3.25" style="102" customWidth="1"/>
    <col min="10500" max="10500" width="0.875" style="102" customWidth="1"/>
    <col min="10501" max="10502" width="3.25" style="102" customWidth="1"/>
    <col min="10503" max="10503" width="0.875" style="102" customWidth="1"/>
    <col min="10504" max="10505" width="3.25" style="102" customWidth="1"/>
    <col min="10506" max="10506" width="0.875" style="102" customWidth="1"/>
    <col min="10507" max="10507" width="3.25" style="102" customWidth="1"/>
    <col min="10508" max="10508" width="3.375" style="102" customWidth="1"/>
    <col min="10509" max="10509" width="0.875" style="102" customWidth="1"/>
    <col min="10510" max="10511" width="3.25" style="102" customWidth="1"/>
    <col min="10512" max="10512" width="0.875" style="102" customWidth="1"/>
    <col min="10513" max="10513" width="3.375" style="102" customWidth="1"/>
    <col min="10514" max="10514" width="3.25" style="102" customWidth="1"/>
    <col min="10515" max="10515" width="0.875" style="102" customWidth="1"/>
    <col min="10516" max="10517" width="3.25" style="102" customWidth="1"/>
    <col min="10518" max="10518" width="0.875" style="102" customWidth="1"/>
    <col min="10519" max="10520" width="3.25" style="102" customWidth="1"/>
    <col min="10521" max="10521" width="0.875" style="102" customWidth="1"/>
    <col min="10522" max="10522" width="3.25" style="102" customWidth="1"/>
    <col min="10523" max="10523" width="3.375" style="102" customWidth="1"/>
    <col min="10524" max="10524" width="0.875" style="102" customWidth="1"/>
    <col min="10525" max="10526" width="3.25" style="102" customWidth="1"/>
    <col min="10527" max="10527" width="0.875" style="102" customWidth="1"/>
    <col min="10528" max="10528" width="3.25" style="102" customWidth="1"/>
    <col min="10529" max="10537" width="0" style="102" hidden="1" customWidth="1"/>
    <col min="10538" max="10538" width="3.25" style="102" customWidth="1"/>
    <col min="10539" max="10540" width="3.375" style="102" customWidth="1"/>
    <col min="10541" max="10541" width="3.25" style="102" customWidth="1"/>
    <col min="10542" max="10542" width="7.625" style="102" customWidth="1"/>
    <col min="10543" max="10544" width="4.375" style="102" customWidth="1"/>
    <col min="10545" max="10545" width="4.25" style="102" customWidth="1"/>
    <col min="10546" max="10546" width="3.5" style="102" customWidth="1"/>
    <col min="10547" max="10752" width="9" style="102"/>
    <col min="10753" max="10753" width="3.25" style="102" customWidth="1"/>
    <col min="10754" max="10754" width="9.375" style="102" customWidth="1"/>
    <col min="10755" max="10755" width="3.25" style="102" customWidth="1"/>
    <col min="10756" max="10756" width="0.875" style="102" customWidth="1"/>
    <col min="10757" max="10758" width="3.25" style="102" customWidth="1"/>
    <col min="10759" max="10759" width="0.875" style="102" customWidth="1"/>
    <col min="10760" max="10761" width="3.25" style="102" customWidth="1"/>
    <col min="10762" max="10762" width="0.875" style="102" customWidth="1"/>
    <col min="10763" max="10763" width="3.25" style="102" customWidth="1"/>
    <col min="10764" max="10764" width="3.375" style="102" customWidth="1"/>
    <col min="10765" max="10765" width="0.875" style="102" customWidth="1"/>
    <col min="10766" max="10767" width="3.25" style="102" customWidth="1"/>
    <col min="10768" max="10768" width="0.875" style="102" customWidth="1"/>
    <col min="10769" max="10769" width="3.375" style="102" customWidth="1"/>
    <col min="10770" max="10770" width="3.25" style="102" customWidth="1"/>
    <col min="10771" max="10771" width="0.875" style="102" customWidth="1"/>
    <col min="10772" max="10773" width="3.25" style="102" customWidth="1"/>
    <col min="10774" max="10774" width="0.875" style="102" customWidth="1"/>
    <col min="10775" max="10776" width="3.25" style="102" customWidth="1"/>
    <col min="10777" max="10777" width="0.875" style="102" customWidth="1"/>
    <col min="10778" max="10778" width="3.25" style="102" customWidth="1"/>
    <col min="10779" max="10779" width="3.375" style="102" customWidth="1"/>
    <col min="10780" max="10780" width="0.875" style="102" customWidth="1"/>
    <col min="10781" max="10782" width="3.25" style="102" customWidth="1"/>
    <col min="10783" max="10783" width="0.875" style="102" customWidth="1"/>
    <col min="10784" max="10784" width="3.25" style="102" customWidth="1"/>
    <col min="10785" max="10793" width="0" style="102" hidden="1" customWidth="1"/>
    <col min="10794" max="10794" width="3.25" style="102" customWidth="1"/>
    <col min="10795" max="10796" width="3.375" style="102" customWidth="1"/>
    <col min="10797" max="10797" width="3.25" style="102" customWidth="1"/>
    <col min="10798" max="10798" width="7.625" style="102" customWidth="1"/>
    <col min="10799" max="10800" width="4.375" style="102" customWidth="1"/>
    <col min="10801" max="10801" width="4.25" style="102" customWidth="1"/>
    <col min="10802" max="10802" width="3.5" style="102" customWidth="1"/>
    <col min="10803" max="11008" width="9" style="102"/>
    <col min="11009" max="11009" width="3.25" style="102" customWidth="1"/>
    <col min="11010" max="11010" width="9.375" style="102" customWidth="1"/>
    <col min="11011" max="11011" width="3.25" style="102" customWidth="1"/>
    <col min="11012" max="11012" width="0.875" style="102" customWidth="1"/>
    <col min="11013" max="11014" width="3.25" style="102" customWidth="1"/>
    <col min="11015" max="11015" width="0.875" style="102" customWidth="1"/>
    <col min="11016" max="11017" width="3.25" style="102" customWidth="1"/>
    <col min="11018" max="11018" width="0.875" style="102" customWidth="1"/>
    <col min="11019" max="11019" width="3.25" style="102" customWidth="1"/>
    <col min="11020" max="11020" width="3.375" style="102" customWidth="1"/>
    <col min="11021" max="11021" width="0.875" style="102" customWidth="1"/>
    <col min="11022" max="11023" width="3.25" style="102" customWidth="1"/>
    <col min="11024" max="11024" width="0.875" style="102" customWidth="1"/>
    <col min="11025" max="11025" width="3.375" style="102" customWidth="1"/>
    <col min="11026" max="11026" width="3.25" style="102" customWidth="1"/>
    <col min="11027" max="11027" width="0.875" style="102" customWidth="1"/>
    <col min="11028" max="11029" width="3.25" style="102" customWidth="1"/>
    <col min="11030" max="11030" width="0.875" style="102" customWidth="1"/>
    <col min="11031" max="11032" width="3.25" style="102" customWidth="1"/>
    <col min="11033" max="11033" width="0.875" style="102" customWidth="1"/>
    <col min="11034" max="11034" width="3.25" style="102" customWidth="1"/>
    <col min="11035" max="11035" width="3.375" style="102" customWidth="1"/>
    <col min="11036" max="11036" width="0.875" style="102" customWidth="1"/>
    <col min="11037" max="11038" width="3.25" style="102" customWidth="1"/>
    <col min="11039" max="11039" width="0.875" style="102" customWidth="1"/>
    <col min="11040" max="11040" width="3.25" style="102" customWidth="1"/>
    <col min="11041" max="11049" width="0" style="102" hidden="1" customWidth="1"/>
    <col min="11050" max="11050" width="3.25" style="102" customWidth="1"/>
    <col min="11051" max="11052" width="3.375" style="102" customWidth="1"/>
    <col min="11053" max="11053" width="3.25" style="102" customWidth="1"/>
    <col min="11054" max="11054" width="7.625" style="102" customWidth="1"/>
    <col min="11055" max="11056" width="4.375" style="102" customWidth="1"/>
    <col min="11057" max="11057" width="4.25" style="102" customWidth="1"/>
    <col min="11058" max="11058" width="3.5" style="102" customWidth="1"/>
    <col min="11059" max="11264" width="9" style="102"/>
    <col min="11265" max="11265" width="3.25" style="102" customWidth="1"/>
    <col min="11266" max="11266" width="9.375" style="102" customWidth="1"/>
    <col min="11267" max="11267" width="3.25" style="102" customWidth="1"/>
    <col min="11268" max="11268" width="0.875" style="102" customWidth="1"/>
    <col min="11269" max="11270" width="3.25" style="102" customWidth="1"/>
    <col min="11271" max="11271" width="0.875" style="102" customWidth="1"/>
    <col min="11272" max="11273" width="3.25" style="102" customWidth="1"/>
    <col min="11274" max="11274" width="0.875" style="102" customWidth="1"/>
    <col min="11275" max="11275" width="3.25" style="102" customWidth="1"/>
    <col min="11276" max="11276" width="3.375" style="102" customWidth="1"/>
    <col min="11277" max="11277" width="0.875" style="102" customWidth="1"/>
    <col min="11278" max="11279" width="3.25" style="102" customWidth="1"/>
    <col min="11280" max="11280" width="0.875" style="102" customWidth="1"/>
    <col min="11281" max="11281" width="3.375" style="102" customWidth="1"/>
    <col min="11282" max="11282" width="3.25" style="102" customWidth="1"/>
    <col min="11283" max="11283" width="0.875" style="102" customWidth="1"/>
    <col min="11284" max="11285" width="3.25" style="102" customWidth="1"/>
    <col min="11286" max="11286" width="0.875" style="102" customWidth="1"/>
    <col min="11287" max="11288" width="3.25" style="102" customWidth="1"/>
    <col min="11289" max="11289" width="0.875" style="102" customWidth="1"/>
    <col min="11290" max="11290" width="3.25" style="102" customWidth="1"/>
    <col min="11291" max="11291" width="3.375" style="102" customWidth="1"/>
    <col min="11292" max="11292" width="0.875" style="102" customWidth="1"/>
    <col min="11293" max="11294" width="3.25" style="102" customWidth="1"/>
    <col min="11295" max="11295" width="0.875" style="102" customWidth="1"/>
    <col min="11296" max="11296" width="3.25" style="102" customWidth="1"/>
    <col min="11297" max="11305" width="0" style="102" hidden="1" customWidth="1"/>
    <col min="11306" max="11306" width="3.25" style="102" customWidth="1"/>
    <col min="11307" max="11308" width="3.375" style="102" customWidth="1"/>
    <col min="11309" max="11309" width="3.25" style="102" customWidth="1"/>
    <col min="11310" max="11310" width="7.625" style="102" customWidth="1"/>
    <col min="11311" max="11312" width="4.375" style="102" customWidth="1"/>
    <col min="11313" max="11313" width="4.25" style="102" customWidth="1"/>
    <col min="11314" max="11314" width="3.5" style="102" customWidth="1"/>
    <col min="11315" max="11520" width="9" style="102"/>
    <col min="11521" max="11521" width="3.25" style="102" customWidth="1"/>
    <col min="11522" max="11522" width="9.375" style="102" customWidth="1"/>
    <col min="11523" max="11523" width="3.25" style="102" customWidth="1"/>
    <col min="11524" max="11524" width="0.875" style="102" customWidth="1"/>
    <col min="11525" max="11526" width="3.25" style="102" customWidth="1"/>
    <col min="11527" max="11527" width="0.875" style="102" customWidth="1"/>
    <col min="11528" max="11529" width="3.25" style="102" customWidth="1"/>
    <col min="11530" max="11530" width="0.875" style="102" customWidth="1"/>
    <col min="11531" max="11531" width="3.25" style="102" customWidth="1"/>
    <col min="11532" max="11532" width="3.375" style="102" customWidth="1"/>
    <col min="11533" max="11533" width="0.875" style="102" customWidth="1"/>
    <col min="11534" max="11535" width="3.25" style="102" customWidth="1"/>
    <col min="11536" max="11536" width="0.875" style="102" customWidth="1"/>
    <col min="11537" max="11537" width="3.375" style="102" customWidth="1"/>
    <col min="11538" max="11538" width="3.25" style="102" customWidth="1"/>
    <col min="11539" max="11539" width="0.875" style="102" customWidth="1"/>
    <col min="11540" max="11541" width="3.25" style="102" customWidth="1"/>
    <col min="11542" max="11542" width="0.875" style="102" customWidth="1"/>
    <col min="11543" max="11544" width="3.25" style="102" customWidth="1"/>
    <col min="11545" max="11545" width="0.875" style="102" customWidth="1"/>
    <col min="11546" max="11546" width="3.25" style="102" customWidth="1"/>
    <col min="11547" max="11547" width="3.375" style="102" customWidth="1"/>
    <col min="11548" max="11548" width="0.875" style="102" customWidth="1"/>
    <col min="11549" max="11550" width="3.25" style="102" customWidth="1"/>
    <col min="11551" max="11551" width="0.875" style="102" customWidth="1"/>
    <col min="11552" max="11552" width="3.25" style="102" customWidth="1"/>
    <col min="11553" max="11561" width="0" style="102" hidden="1" customWidth="1"/>
    <col min="11562" max="11562" width="3.25" style="102" customWidth="1"/>
    <col min="11563" max="11564" width="3.375" style="102" customWidth="1"/>
    <col min="11565" max="11565" width="3.25" style="102" customWidth="1"/>
    <col min="11566" max="11566" width="7.625" style="102" customWidth="1"/>
    <col min="11567" max="11568" width="4.375" style="102" customWidth="1"/>
    <col min="11569" max="11569" width="4.25" style="102" customWidth="1"/>
    <col min="11570" max="11570" width="3.5" style="102" customWidth="1"/>
    <col min="11571" max="11776" width="9" style="102"/>
    <col min="11777" max="11777" width="3.25" style="102" customWidth="1"/>
    <col min="11778" max="11778" width="9.375" style="102" customWidth="1"/>
    <col min="11779" max="11779" width="3.25" style="102" customWidth="1"/>
    <col min="11780" max="11780" width="0.875" style="102" customWidth="1"/>
    <col min="11781" max="11782" width="3.25" style="102" customWidth="1"/>
    <col min="11783" max="11783" width="0.875" style="102" customWidth="1"/>
    <col min="11784" max="11785" width="3.25" style="102" customWidth="1"/>
    <col min="11786" max="11786" width="0.875" style="102" customWidth="1"/>
    <col min="11787" max="11787" width="3.25" style="102" customWidth="1"/>
    <col min="11788" max="11788" width="3.375" style="102" customWidth="1"/>
    <col min="11789" max="11789" width="0.875" style="102" customWidth="1"/>
    <col min="11790" max="11791" width="3.25" style="102" customWidth="1"/>
    <col min="11792" max="11792" width="0.875" style="102" customWidth="1"/>
    <col min="11793" max="11793" width="3.375" style="102" customWidth="1"/>
    <col min="11794" max="11794" width="3.25" style="102" customWidth="1"/>
    <col min="11795" max="11795" width="0.875" style="102" customWidth="1"/>
    <col min="11796" max="11797" width="3.25" style="102" customWidth="1"/>
    <col min="11798" max="11798" width="0.875" style="102" customWidth="1"/>
    <col min="11799" max="11800" width="3.25" style="102" customWidth="1"/>
    <col min="11801" max="11801" width="0.875" style="102" customWidth="1"/>
    <col min="11802" max="11802" width="3.25" style="102" customWidth="1"/>
    <col min="11803" max="11803" width="3.375" style="102" customWidth="1"/>
    <col min="11804" max="11804" width="0.875" style="102" customWidth="1"/>
    <col min="11805" max="11806" width="3.25" style="102" customWidth="1"/>
    <col min="11807" max="11807" width="0.875" style="102" customWidth="1"/>
    <col min="11808" max="11808" width="3.25" style="102" customWidth="1"/>
    <col min="11809" max="11817" width="0" style="102" hidden="1" customWidth="1"/>
    <col min="11818" max="11818" width="3.25" style="102" customWidth="1"/>
    <col min="11819" max="11820" width="3.375" style="102" customWidth="1"/>
    <col min="11821" max="11821" width="3.25" style="102" customWidth="1"/>
    <col min="11822" max="11822" width="7.625" style="102" customWidth="1"/>
    <col min="11823" max="11824" width="4.375" style="102" customWidth="1"/>
    <col min="11825" max="11825" width="4.25" style="102" customWidth="1"/>
    <col min="11826" max="11826" width="3.5" style="102" customWidth="1"/>
    <col min="11827" max="12032" width="9" style="102"/>
    <col min="12033" max="12033" width="3.25" style="102" customWidth="1"/>
    <col min="12034" max="12034" width="9.375" style="102" customWidth="1"/>
    <col min="12035" max="12035" width="3.25" style="102" customWidth="1"/>
    <col min="12036" max="12036" width="0.875" style="102" customWidth="1"/>
    <col min="12037" max="12038" width="3.25" style="102" customWidth="1"/>
    <col min="12039" max="12039" width="0.875" style="102" customWidth="1"/>
    <col min="12040" max="12041" width="3.25" style="102" customWidth="1"/>
    <col min="12042" max="12042" width="0.875" style="102" customWidth="1"/>
    <col min="12043" max="12043" width="3.25" style="102" customWidth="1"/>
    <col min="12044" max="12044" width="3.375" style="102" customWidth="1"/>
    <col min="12045" max="12045" width="0.875" style="102" customWidth="1"/>
    <col min="12046" max="12047" width="3.25" style="102" customWidth="1"/>
    <col min="12048" max="12048" width="0.875" style="102" customWidth="1"/>
    <col min="12049" max="12049" width="3.375" style="102" customWidth="1"/>
    <col min="12050" max="12050" width="3.25" style="102" customWidth="1"/>
    <col min="12051" max="12051" width="0.875" style="102" customWidth="1"/>
    <col min="12052" max="12053" width="3.25" style="102" customWidth="1"/>
    <col min="12054" max="12054" width="0.875" style="102" customWidth="1"/>
    <col min="12055" max="12056" width="3.25" style="102" customWidth="1"/>
    <col min="12057" max="12057" width="0.875" style="102" customWidth="1"/>
    <col min="12058" max="12058" width="3.25" style="102" customWidth="1"/>
    <col min="12059" max="12059" width="3.375" style="102" customWidth="1"/>
    <col min="12060" max="12060" width="0.875" style="102" customWidth="1"/>
    <col min="12061" max="12062" width="3.25" style="102" customWidth="1"/>
    <col min="12063" max="12063" width="0.875" style="102" customWidth="1"/>
    <col min="12064" max="12064" width="3.25" style="102" customWidth="1"/>
    <col min="12065" max="12073" width="0" style="102" hidden="1" customWidth="1"/>
    <col min="12074" max="12074" width="3.25" style="102" customWidth="1"/>
    <col min="12075" max="12076" width="3.375" style="102" customWidth="1"/>
    <col min="12077" max="12077" width="3.25" style="102" customWidth="1"/>
    <col min="12078" max="12078" width="7.625" style="102" customWidth="1"/>
    <col min="12079" max="12080" width="4.375" style="102" customWidth="1"/>
    <col min="12081" max="12081" width="4.25" style="102" customWidth="1"/>
    <col min="12082" max="12082" width="3.5" style="102" customWidth="1"/>
    <col min="12083" max="12288" width="9" style="102"/>
    <col min="12289" max="12289" width="3.25" style="102" customWidth="1"/>
    <col min="12290" max="12290" width="9.375" style="102" customWidth="1"/>
    <col min="12291" max="12291" width="3.25" style="102" customWidth="1"/>
    <col min="12292" max="12292" width="0.875" style="102" customWidth="1"/>
    <col min="12293" max="12294" width="3.25" style="102" customWidth="1"/>
    <col min="12295" max="12295" width="0.875" style="102" customWidth="1"/>
    <col min="12296" max="12297" width="3.25" style="102" customWidth="1"/>
    <col min="12298" max="12298" width="0.875" style="102" customWidth="1"/>
    <col min="12299" max="12299" width="3.25" style="102" customWidth="1"/>
    <col min="12300" max="12300" width="3.375" style="102" customWidth="1"/>
    <col min="12301" max="12301" width="0.875" style="102" customWidth="1"/>
    <col min="12302" max="12303" width="3.25" style="102" customWidth="1"/>
    <col min="12304" max="12304" width="0.875" style="102" customWidth="1"/>
    <col min="12305" max="12305" width="3.375" style="102" customWidth="1"/>
    <col min="12306" max="12306" width="3.25" style="102" customWidth="1"/>
    <col min="12307" max="12307" width="0.875" style="102" customWidth="1"/>
    <col min="12308" max="12309" width="3.25" style="102" customWidth="1"/>
    <col min="12310" max="12310" width="0.875" style="102" customWidth="1"/>
    <col min="12311" max="12312" width="3.25" style="102" customWidth="1"/>
    <col min="12313" max="12313" width="0.875" style="102" customWidth="1"/>
    <col min="12314" max="12314" width="3.25" style="102" customWidth="1"/>
    <col min="12315" max="12315" width="3.375" style="102" customWidth="1"/>
    <col min="12316" max="12316" width="0.875" style="102" customWidth="1"/>
    <col min="12317" max="12318" width="3.25" style="102" customWidth="1"/>
    <col min="12319" max="12319" width="0.875" style="102" customWidth="1"/>
    <col min="12320" max="12320" width="3.25" style="102" customWidth="1"/>
    <col min="12321" max="12329" width="0" style="102" hidden="1" customWidth="1"/>
    <col min="12330" max="12330" width="3.25" style="102" customWidth="1"/>
    <col min="12331" max="12332" width="3.375" style="102" customWidth="1"/>
    <col min="12333" max="12333" width="3.25" style="102" customWidth="1"/>
    <col min="12334" max="12334" width="7.625" style="102" customWidth="1"/>
    <col min="12335" max="12336" width="4.375" style="102" customWidth="1"/>
    <col min="12337" max="12337" width="4.25" style="102" customWidth="1"/>
    <col min="12338" max="12338" width="3.5" style="102" customWidth="1"/>
    <col min="12339" max="12544" width="9" style="102"/>
    <col min="12545" max="12545" width="3.25" style="102" customWidth="1"/>
    <col min="12546" max="12546" width="9.375" style="102" customWidth="1"/>
    <col min="12547" max="12547" width="3.25" style="102" customWidth="1"/>
    <col min="12548" max="12548" width="0.875" style="102" customWidth="1"/>
    <col min="12549" max="12550" width="3.25" style="102" customWidth="1"/>
    <col min="12551" max="12551" width="0.875" style="102" customWidth="1"/>
    <col min="12552" max="12553" width="3.25" style="102" customWidth="1"/>
    <col min="12554" max="12554" width="0.875" style="102" customWidth="1"/>
    <col min="12555" max="12555" width="3.25" style="102" customWidth="1"/>
    <col min="12556" max="12556" width="3.375" style="102" customWidth="1"/>
    <col min="12557" max="12557" width="0.875" style="102" customWidth="1"/>
    <col min="12558" max="12559" width="3.25" style="102" customWidth="1"/>
    <col min="12560" max="12560" width="0.875" style="102" customWidth="1"/>
    <col min="12561" max="12561" width="3.375" style="102" customWidth="1"/>
    <col min="12562" max="12562" width="3.25" style="102" customWidth="1"/>
    <col min="12563" max="12563" width="0.875" style="102" customWidth="1"/>
    <col min="12564" max="12565" width="3.25" style="102" customWidth="1"/>
    <col min="12566" max="12566" width="0.875" style="102" customWidth="1"/>
    <col min="12567" max="12568" width="3.25" style="102" customWidth="1"/>
    <col min="12569" max="12569" width="0.875" style="102" customWidth="1"/>
    <col min="12570" max="12570" width="3.25" style="102" customWidth="1"/>
    <col min="12571" max="12571" width="3.375" style="102" customWidth="1"/>
    <col min="12572" max="12572" width="0.875" style="102" customWidth="1"/>
    <col min="12573" max="12574" width="3.25" style="102" customWidth="1"/>
    <col min="12575" max="12575" width="0.875" style="102" customWidth="1"/>
    <col min="12576" max="12576" width="3.25" style="102" customWidth="1"/>
    <col min="12577" max="12585" width="0" style="102" hidden="1" customWidth="1"/>
    <col min="12586" max="12586" width="3.25" style="102" customWidth="1"/>
    <col min="12587" max="12588" width="3.375" style="102" customWidth="1"/>
    <col min="12589" max="12589" width="3.25" style="102" customWidth="1"/>
    <col min="12590" max="12590" width="7.625" style="102" customWidth="1"/>
    <col min="12591" max="12592" width="4.375" style="102" customWidth="1"/>
    <col min="12593" max="12593" width="4.25" style="102" customWidth="1"/>
    <col min="12594" max="12594" width="3.5" style="102" customWidth="1"/>
    <col min="12595" max="12800" width="9" style="102"/>
    <col min="12801" max="12801" width="3.25" style="102" customWidth="1"/>
    <col min="12802" max="12802" width="9.375" style="102" customWidth="1"/>
    <col min="12803" max="12803" width="3.25" style="102" customWidth="1"/>
    <col min="12804" max="12804" width="0.875" style="102" customWidth="1"/>
    <col min="12805" max="12806" width="3.25" style="102" customWidth="1"/>
    <col min="12807" max="12807" width="0.875" style="102" customWidth="1"/>
    <col min="12808" max="12809" width="3.25" style="102" customWidth="1"/>
    <col min="12810" max="12810" width="0.875" style="102" customWidth="1"/>
    <col min="12811" max="12811" width="3.25" style="102" customWidth="1"/>
    <col min="12812" max="12812" width="3.375" style="102" customWidth="1"/>
    <col min="12813" max="12813" width="0.875" style="102" customWidth="1"/>
    <col min="12814" max="12815" width="3.25" style="102" customWidth="1"/>
    <col min="12816" max="12816" width="0.875" style="102" customWidth="1"/>
    <col min="12817" max="12817" width="3.375" style="102" customWidth="1"/>
    <col min="12818" max="12818" width="3.25" style="102" customWidth="1"/>
    <col min="12819" max="12819" width="0.875" style="102" customWidth="1"/>
    <col min="12820" max="12821" width="3.25" style="102" customWidth="1"/>
    <col min="12822" max="12822" width="0.875" style="102" customWidth="1"/>
    <col min="12823" max="12824" width="3.25" style="102" customWidth="1"/>
    <col min="12825" max="12825" width="0.875" style="102" customWidth="1"/>
    <col min="12826" max="12826" width="3.25" style="102" customWidth="1"/>
    <col min="12827" max="12827" width="3.375" style="102" customWidth="1"/>
    <col min="12828" max="12828" width="0.875" style="102" customWidth="1"/>
    <col min="12829" max="12830" width="3.25" style="102" customWidth="1"/>
    <col min="12831" max="12831" width="0.875" style="102" customWidth="1"/>
    <col min="12832" max="12832" width="3.25" style="102" customWidth="1"/>
    <col min="12833" max="12841" width="0" style="102" hidden="1" customWidth="1"/>
    <col min="12842" max="12842" width="3.25" style="102" customWidth="1"/>
    <col min="12843" max="12844" width="3.375" style="102" customWidth="1"/>
    <col min="12845" max="12845" width="3.25" style="102" customWidth="1"/>
    <col min="12846" max="12846" width="7.625" style="102" customWidth="1"/>
    <col min="12847" max="12848" width="4.375" style="102" customWidth="1"/>
    <col min="12849" max="12849" width="4.25" style="102" customWidth="1"/>
    <col min="12850" max="12850" width="3.5" style="102" customWidth="1"/>
    <col min="12851" max="13056" width="9" style="102"/>
    <col min="13057" max="13057" width="3.25" style="102" customWidth="1"/>
    <col min="13058" max="13058" width="9.375" style="102" customWidth="1"/>
    <col min="13059" max="13059" width="3.25" style="102" customWidth="1"/>
    <col min="13060" max="13060" width="0.875" style="102" customWidth="1"/>
    <col min="13061" max="13062" width="3.25" style="102" customWidth="1"/>
    <col min="13063" max="13063" width="0.875" style="102" customWidth="1"/>
    <col min="13064" max="13065" width="3.25" style="102" customWidth="1"/>
    <col min="13066" max="13066" width="0.875" style="102" customWidth="1"/>
    <col min="13067" max="13067" width="3.25" style="102" customWidth="1"/>
    <col min="13068" max="13068" width="3.375" style="102" customWidth="1"/>
    <col min="13069" max="13069" width="0.875" style="102" customWidth="1"/>
    <col min="13070" max="13071" width="3.25" style="102" customWidth="1"/>
    <col min="13072" max="13072" width="0.875" style="102" customWidth="1"/>
    <col min="13073" max="13073" width="3.375" style="102" customWidth="1"/>
    <col min="13074" max="13074" width="3.25" style="102" customWidth="1"/>
    <col min="13075" max="13075" width="0.875" style="102" customWidth="1"/>
    <col min="13076" max="13077" width="3.25" style="102" customWidth="1"/>
    <col min="13078" max="13078" width="0.875" style="102" customWidth="1"/>
    <col min="13079" max="13080" width="3.25" style="102" customWidth="1"/>
    <col min="13081" max="13081" width="0.875" style="102" customWidth="1"/>
    <col min="13082" max="13082" width="3.25" style="102" customWidth="1"/>
    <col min="13083" max="13083" width="3.375" style="102" customWidth="1"/>
    <col min="13084" max="13084" width="0.875" style="102" customWidth="1"/>
    <col min="13085" max="13086" width="3.25" style="102" customWidth="1"/>
    <col min="13087" max="13087" width="0.875" style="102" customWidth="1"/>
    <col min="13088" max="13088" width="3.25" style="102" customWidth="1"/>
    <col min="13089" max="13097" width="0" style="102" hidden="1" customWidth="1"/>
    <col min="13098" max="13098" width="3.25" style="102" customWidth="1"/>
    <col min="13099" max="13100" width="3.375" style="102" customWidth="1"/>
    <col min="13101" max="13101" width="3.25" style="102" customWidth="1"/>
    <col min="13102" max="13102" width="7.625" style="102" customWidth="1"/>
    <col min="13103" max="13104" width="4.375" style="102" customWidth="1"/>
    <col min="13105" max="13105" width="4.25" style="102" customWidth="1"/>
    <col min="13106" max="13106" width="3.5" style="102" customWidth="1"/>
    <col min="13107" max="13312" width="9" style="102"/>
    <col min="13313" max="13313" width="3.25" style="102" customWidth="1"/>
    <col min="13314" max="13314" width="9.375" style="102" customWidth="1"/>
    <col min="13315" max="13315" width="3.25" style="102" customWidth="1"/>
    <col min="13316" max="13316" width="0.875" style="102" customWidth="1"/>
    <col min="13317" max="13318" width="3.25" style="102" customWidth="1"/>
    <col min="13319" max="13319" width="0.875" style="102" customWidth="1"/>
    <col min="13320" max="13321" width="3.25" style="102" customWidth="1"/>
    <col min="13322" max="13322" width="0.875" style="102" customWidth="1"/>
    <col min="13323" max="13323" width="3.25" style="102" customWidth="1"/>
    <col min="13324" max="13324" width="3.375" style="102" customWidth="1"/>
    <col min="13325" max="13325" width="0.875" style="102" customWidth="1"/>
    <col min="13326" max="13327" width="3.25" style="102" customWidth="1"/>
    <col min="13328" max="13328" width="0.875" style="102" customWidth="1"/>
    <col min="13329" max="13329" width="3.375" style="102" customWidth="1"/>
    <col min="13330" max="13330" width="3.25" style="102" customWidth="1"/>
    <col min="13331" max="13331" width="0.875" style="102" customWidth="1"/>
    <col min="13332" max="13333" width="3.25" style="102" customWidth="1"/>
    <col min="13334" max="13334" width="0.875" style="102" customWidth="1"/>
    <col min="13335" max="13336" width="3.25" style="102" customWidth="1"/>
    <col min="13337" max="13337" width="0.875" style="102" customWidth="1"/>
    <col min="13338" max="13338" width="3.25" style="102" customWidth="1"/>
    <col min="13339" max="13339" width="3.375" style="102" customWidth="1"/>
    <col min="13340" max="13340" width="0.875" style="102" customWidth="1"/>
    <col min="13341" max="13342" width="3.25" style="102" customWidth="1"/>
    <col min="13343" max="13343" width="0.875" style="102" customWidth="1"/>
    <col min="13344" max="13344" width="3.25" style="102" customWidth="1"/>
    <col min="13345" max="13353" width="0" style="102" hidden="1" customWidth="1"/>
    <col min="13354" max="13354" width="3.25" style="102" customWidth="1"/>
    <col min="13355" max="13356" width="3.375" style="102" customWidth="1"/>
    <col min="13357" max="13357" width="3.25" style="102" customWidth="1"/>
    <col min="13358" max="13358" width="7.625" style="102" customWidth="1"/>
    <col min="13359" max="13360" width="4.375" style="102" customWidth="1"/>
    <col min="13361" max="13361" width="4.25" style="102" customWidth="1"/>
    <col min="13362" max="13362" width="3.5" style="102" customWidth="1"/>
    <col min="13363" max="13568" width="9" style="102"/>
    <col min="13569" max="13569" width="3.25" style="102" customWidth="1"/>
    <col min="13570" max="13570" width="9.375" style="102" customWidth="1"/>
    <col min="13571" max="13571" width="3.25" style="102" customWidth="1"/>
    <col min="13572" max="13572" width="0.875" style="102" customWidth="1"/>
    <col min="13573" max="13574" width="3.25" style="102" customWidth="1"/>
    <col min="13575" max="13575" width="0.875" style="102" customWidth="1"/>
    <col min="13576" max="13577" width="3.25" style="102" customWidth="1"/>
    <col min="13578" max="13578" width="0.875" style="102" customWidth="1"/>
    <col min="13579" max="13579" width="3.25" style="102" customWidth="1"/>
    <col min="13580" max="13580" width="3.375" style="102" customWidth="1"/>
    <col min="13581" max="13581" width="0.875" style="102" customWidth="1"/>
    <col min="13582" max="13583" width="3.25" style="102" customWidth="1"/>
    <col min="13584" max="13584" width="0.875" style="102" customWidth="1"/>
    <col min="13585" max="13585" width="3.375" style="102" customWidth="1"/>
    <col min="13586" max="13586" width="3.25" style="102" customWidth="1"/>
    <col min="13587" max="13587" width="0.875" style="102" customWidth="1"/>
    <col min="13588" max="13589" width="3.25" style="102" customWidth="1"/>
    <col min="13590" max="13590" width="0.875" style="102" customWidth="1"/>
    <col min="13591" max="13592" width="3.25" style="102" customWidth="1"/>
    <col min="13593" max="13593" width="0.875" style="102" customWidth="1"/>
    <col min="13594" max="13594" width="3.25" style="102" customWidth="1"/>
    <col min="13595" max="13595" width="3.375" style="102" customWidth="1"/>
    <col min="13596" max="13596" width="0.875" style="102" customWidth="1"/>
    <col min="13597" max="13598" width="3.25" style="102" customWidth="1"/>
    <col min="13599" max="13599" width="0.875" style="102" customWidth="1"/>
    <col min="13600" max="13600" width="3.25" style="102" customWidth="1"/>
    <col min="13601" max="13609" width="0" style="102" hidden="1" customWidth="1"/>
    <col min="13610" max="13610" width="3.25" style="102" customWidth="1"/>
    <col min="13611" max="13612" width="3.375" style="102" customWidth="1"/>
    <col min="13613" max="13613" width="3.25" style="102" customWidth="1"/>
    <col min="13614" max="13614" width="7.625" style="102" customWidth="1"/>
    <col min="13615" max="13616" width="4.375" style="102" customWidth="1"/>
    <col min="13617" max="13617" width="4.25" style="102" customWidth="1"/>
    <col min="13618" max="13618" width="3.5" style="102" customWidth="1"/>
    <col min="13619" max="13824" width="9" style="102"/>
    <col min="13825" max="13825" width="3.25" style="102" customWidth="1"/>
    <col min="13826" max="13826" width="9.375" style="102" customWidth="1"/>
    <col min="13827" max="13827" width="3.25" style="102" customWidth="1"/>
    <col min="13828" max="13828" width="0.875" style="102" customWidth="1"/>
    <col min="13829" max="13830" width="3.25" style="102" customWidth="1"/>
    <col min="13831" max="13831" width="0.875" style="102" customWidth="1"/>
    <col min="13832" max="13833" width="3.25" style="102" customWidth="1"/>
    <col min="13834" max="13834" width="0.875" style="102" customWidth="1"/>
    <col min="13835" max="13835" width="3.25" style="102" customWidth="1"/>
    <col min="13836" max="13836" width="3.375" style="102" customWidth="1"/>
    <col min="13837" max="13837" width="0.875" style="102" customWidth="1"/>
    <col min="13838" max="13839" width="3.25" style="102" customWidth="1"/>
    <col min="13840" max="13840" width="0.875" style="102" customWidth="1"/>
    <col min="13841" max="13841" width="3.375" style="102" customWidth="1"/>
    <col min="13842" max="13842" width="3.25" style="102" customWidth="1"/>
    <col min="13843" max="13843" width="0.875" style="102" customWidth="1"/>
    <col min="13844" max="13845" width="3.25" style="102" customWidth="1"/>
    <col min="13846" max="13846" width="0.875" style="102" customWidth="1"/>
    <col min="13847" max="13848" width="3.25" style="102" customWidth="1"/>
    <col min="13849" max="13849" width="0.875" style="102" customWidth="1"/>
    <col min="13850" max="13850" width="3.25" style="102" customWidth="1"/>
    <col min="13851" max="13851" width="3.375" style="102" customWidth="1"/>
    <col min="13852" max="13852" width="0.875" style="102" customWidth="1"/>
    <col min="13853" max="13854" width="3.25" style="102" customWidth="1"/>
    <col min="13855" max="13855" width="0.875" style="102" customWidth="1"/>
    <col min="13856" max="13856" width="3.25" style="102" customWidth="1"/>
    <col min="13857" max="13865" width="0" style="102" hidden="1" customWidth="1"/>
    <col min="13866" max="13866" width="3.25" style="102" customWidth="1"/>
    <col min="13867" max="13868" width="3.375" style="102" customWidth="1"/>
    <col min="13869" max="13869" width="3.25" style="102" customWidth="1"/>
    <col min="13870" max="13870" width="7.625" style="102" customWidth="1"/>
    <col min="13871" max="13872" width="4.375" style="102" customWidth="1"/>
    <col min="13873" max="13873" width="4.25" style="102" customWidth="1"/>
    <col min="13874" max="13874" width="3.5" style="102" customWidth="1"/>
    <col min="13875" max="14080" width="9" style="102"/>
    <col min="14081" max="14081" width="3.25" style="102" customWidth="1"/>
    <col min="14082" max="14082" width="9.375" style="102" customWidth="1"/>
    <col min="14083" max="14083" width="3.25" style="102" customWidth="1"/>
    <col min="14084" max="14084" width="0.875" style="102" customWidth="1"/>
    <col min="14085" max="14086" width="3.25" style="102" customWidth="1"/>
    <col min="14087" max="14087" width="0.875" style="102" customWidth="1"/>
    <col min="14088" max="14089" width="3.25" style="102" customWidth="1"/>
    <col min="14090" max="14090" width="0.875" style="102" customWidth="1"/>
    <col min="14091" max="14091" width="3.25" style="102" customWidth="1"/>
    <col min="14092" max="14092" width="3.375" style="102" customWidth="1"/>
    <col min="14093" max="14093" width="0.875" style="102" customWidth="1"/>
    <col min="14094" max="14095" width="3.25" style="102" customWidth="1"/>
    <col min="14096" max="14096" width="0.875" style="102" customWidth="1"/>
    <col min="14097" max="14097" width="3.375" style="102" customWidth="1"/>
    <col min="14098" max="14098" width="3.25" style="102" customWidth="1"/>
    <col min="14099" max="14099" width="0.875" style="102" customWidth="1"/>
    <col min="14100" max="14101" width="3.25" style="102" customWidth="1"/>
    <col min="14102" max="14102" width="0.875" style="102" customWidth="1"/>
    <col min="14103" max="14104" width="3.25" style="102" customWidth="1"/>
    <col min="14105" max="14105" width="0.875" style="102" customWidth="1"/>
    <col min="14106" max="14106" width="3.25" style="102" customWidth="1"/>
    <col min="14107" max="14107" width="3.375" style="102" customWidth="1"/>
    <col min="14108" max="14108" width="0.875" style="102" customWidth="1"/>
    <col min="14109" max="14110" width="3.25" style="102" customWidth="1"/>
    <col min="14111" max="14111" width="0.875" style="102" customWidth="1"/>
    <col min="14112" max="14112" width="3.25" style="102" customWidth="1"/>
    <col min="14113" max="14121" width="0" style="102" hidden="1" customWidth="1"/>
    <col min="14122" max="14122" width="3.25" style="102" customWidth="1"/>
    <col min="14123" max="14124" width="3.375" style="102" customWidth="1"/>
    <col min="14125" max="14125" width="3.25" style="102" customWidth="1"/>
    <col min="14126" max="14126" width="7.625" style="102" customWidth="1"/>
    <col min="14127" max="14128" width="4.375" style="102" customWidth="1"/>
    <col min="14129" max="14129" width="4.25" style="102" customWidth="1"/>
    <col min="14130" max="14130" width="3.5" style="102" customWidth="1"/>
    <col min="14131" max="14336" width="9" style="102"/>
    <col min="14337" max="14337" width="3.25" style="102" customWidth="1"/>
    <col min="14338" max="14338" width="9.375" style="102" customWidth="1"/>
    <col min="14339" max="14339" width="3.25" style="102" customWidth="1"/>
    <col min="14340" max="14340" width="0.875" style="102" customWidth="1"/>
    <col min="14341" max="14342" width="3.25" style="102" customWidth="1"/>
    <col min="14343" max="14343" width="0.875" style="102" customWidth="1"/>
    <col min="14344" max="14345" width="3.25" style="102" customWidth="1"/>
    <col min="14346" max="14346" width="0.875" style="102" customWidth="1"/>
    <col min="14347" max="14347" width="3.25" style="102" customWidth="1"/>
    <col min="14348" max="14348" width="3.375" style="102" customWidth="1"/>
    <col min="14349" max="14349" width="0.875" style="102" customWidth="1"/>
    <col min="14350" max="14351" width="3.25" style="102" customWidth="1"/>
    <col min="14352" max="14352" width="0.875" style="102" customWidth="1"/>
    <col min="14353" max="14353" width="3.375" style="102" customWidth="1"/>
    <col min="14354" max="14354" width="3.25" style="102" customWidth="1"/>
    <col min="14355" max="14355" width="0.875" style="102" customWidth="1"/>
    <col min="14356" max="14357" width="3.25" style="102" customWidth="1"/>
    <col min="14358" max="14358" width="0.875" style="102" customWidth="1"/>
    <col min="14359" max="14360" width="3.25" style="102" customWidth="1"/>
    <col min="14361" max="14361" width="0.875" style="102" customWidth="1"/>
    <col min="14362" max="14362" width="3.25" style="102" customWidth="1"/>
    <col min="14363" max="14363" width="3.375" style="102" customWidth="1"/>
    <col min="14364" max="14364" width="0.875" style="102" customWidth="1"/>
    <col min="14365" max="14366" width="3.25" style="102" customWidth="1"/>
    <col min="14367" max="14367" width="0.875" style="102" customWidth="1"/>
    <col min="14368" max="14368" width="3.25" style="102" customWidth="1"/>
    <col min="14369" max="14377" width="0" style="102" hidden="1" customWidth="1"/>
    <col min="14378" max="14378" width="3.25" style="102" customWidth="1"/>
    <col min="14379" max="14380" width="3.375" style="102" customWidth="1"/>
    <col min="14381" max="14381" width="3.25" style="102" customWidth="1"/>
    <col min="14382" max="14382" width="7.625" style="102" customWidth="1"/>
    <col min="14383" max="14384" width="4.375" style="102" customWidth="1"/>
    <col min="14385" max="14385" width="4.25" style="102" customWidth="1"/>
    <col min="14386" max="14386" width="3.5" style="102" customWidth="1"/>
    <col min="14387" max="14592" width="9" style="102"/>
    <col min="14593" max="14593" width="3.25" style="102" customWidth="1"/>
    <col min="14594" max="14594" width="9.375" style="102" customWidth="1"/>
    <col min="14595" max="14595" width="3.25" style="102" customWidth="1"/>
    <col min="14596" max="14596" width="0.875" style="102" customWidth="1"/>
    <col min="14597" max="14598" width="3.25" style="102" customWidth="1"/>
    <col min="14599" max="14599" width="0.875" style="102" customWidth="1"/>
    <col min="14600" max="14601" width="3.25" style="102" customWidth="1"/>
    <col min="14602" max="14602" width="0.875" style="102" customWidth="1"/>
    <col min="14603" max="14603" width="3.25" style="102" customWidth="1"/>
    <col min="14604" max="14604" width="3.375" style="102" customWidth="1"/>
    <col min="14605" max="14605" width="0.875" style="102" customWidth="1"/>
    <col min="14606" max="14607" width="3.25" style="102" customWidth="1"/>
    <col min="14608" max="14608" width="0.875" style="102" customWidth="1"/>
    <col min="14609" max="14609" width="3.375" style="102" customWidth="1"/>
    <col min="14610" max="14610" width="3.25" style="102" customWidth="1"/>
    <col min="14611" max="14611" width="0.875" style="102" customWidth="1"/>
    <col min="14612" max="14613" width="3.25" style="102" customWidth="1"/>
    <col min="14614" max="14614" width="0.875" style="102" customWidth="1"/>
    <col min="14615" max="14616" width="3.25" style="102" customWidth="1"/>
    <col min="14617" max="14617" width="0.875" style="102" customWidth="1"/>
    <col min="14618" max="14618" width="3.25" style="102" customWidth="1"/>
    <col min="14619" max="14619" width="3.375" style="102" customWidth="1"/>
    <col min="14620" max="14620" width="0.875" style="102" customWidth="1"/>
    <col min="14621" max="14622" width="3.25" style="102" customWidth="1"/>
    <col min="14623" max="14623" width="0.875" style="102" customWidth="1"/>
    <col min="14624" max="14624" width="3.25" style="102" customWidth="1"/>
    <col min="14625" max="14633" width="0" style="102" hidden="1" customWidth="1"/>
    <col min="14634" max="14634" width="3.25" style="102" customWidth="1"/>
    <col min="14635" max="14636" width="3.375" style="102" customWidth="1"/>
    <col min="14637" max="14637" width="3.25" style="102" customWidth="1"/>
    <col min="14638" max="14638" width="7.625" style="102" customWidth="1"/>
    <col min="14639" max="14640" width="4.375" style="102" customWidth="1"/>
    <col min="14641" max="14641" width="4.25" style="102" customWidth="1"/>
    <col min="14642" max="14642" width="3.5" style="102" customWidth="1"/>
    <col min="14643" max="14848" width="9" style="102"/>
    <col min="14849" max="14849" width="3.25" style="102" customWidth="1"/>
    <col min="14850" max="14850" width="9.375" style="102" customWidth="1"/>
    <col min="14851" max="14851" width="3.25" style="102" customWidth="1"/>
    <col min="14852" max="14852" width="0.875" style="102" customWidth="1"/>
    <col min="14853" max="14854" width="3.25" style="102" customWidth="1"/>
    <col min="14855" max="14855" width="0.875" style="102" customWidth="1"/>
    <col min="14856" max="14857" width="3.25" style="102" customWidth="1"/>
    <col min="14858" max="14858" width="0.875" style="102" customWidth="1"/>
    <col min="14859" max="14859" width="3.25" style="102" customWidth="1"/>
    <col min="14860" max="14860" width="3.375" style="102" customWidth="1"/>
    <col min="14861" max="14861" width="0.875" style="102" customWidth="1"/>
    <col min="14862" max="14863" width="3.25" style="102" customWidth="1"/>
    <col min="14864" max="14864" width="0.875" style="102" customWidth="1"/>
    <col min="14865" max="14865" width="3.375" style="102" customWidth="1"/>
    <col min="14866" max="14866" width="3.25" style="102" customWidth="1"/>
    <col min="14867" max="14867" width="0.875" style="102" customWidth="1"/>
    <col min="14868" max="14869" width="3.25" style="102" customWidth="1"/>
    <col min="14870" max="14870" width="0.875" style="102" customWidth="1"/>
    <col min="14871" max="14872" width="3.25" style="102" customWidth="1"/>
    <col min="14873" max="14873" width="0.875" style="102" customWidth="1"/>
    <col min="14874" max="14874" width="3.25" style="102" customWidth="1"/>
    <col min="14875" max="14875" width="3.375" style="102" customWidth="1"/>
    <col min="14876" max="14876" width="0.875" style="102" customWidth="1"/>
    <col min="14877" max="14878" width="3.25" style="102" customWidth="1"/>
    <col min="14879" max="14879" width="0.875" style="102" customWidth="1"/>
    <col min="14880" max="14880" width="3.25" style="102" customWidth="1"/>
    <col min="14881" max="14889" width="0" style="102" hidden="1" customWidth="1"/>
    <col min="14890" max="14890" width="3.25" style="102" customWidth="1"/>
    <col min="14891" max="14892" width="3.375" style="102" customWidth="1"/>
    <col min="14893" max="14893" width="3.25" style="102" customWidth="1"/>
    <col min="14894" max="14894" width="7.625" style="102" customWidth="1"/>
    <col min="14895" max="14896" width="4.375" style="102" customWidth="1"/>
    <col min="14897" max="14897" width="4.25" style="102" customWidth="1"/>
    <col min="14898" max="14898" width="3.5" style="102" customWidth="1"/>
    <col min="14899" max="15104" width="9" style="102"/>
    <col min="15105" max="15105" width="3.25" style="102" customWidth="1"/>
    <col min="15106" max="15106" width="9.375" style="102" customWidth="1"/>
    <col min="15107" max="15107" width="3.25" style="102" customWidth="1"/>
    <col min="15108" max="15108" width="0.875" style="102" customWidth="1"/>
    <col min="15109" max="15110" width="3.25" style="102" customWidth="1"/>
    <col min="15111" max="15111" width="0.875" style="102" customWidth="1"/>
    <col min="15112" max="15113" width="3.25" style="102" customWidth="1"/>
    <col min="15114" max="15114" width="0.875" style="102" customWidth="1"/>
    <col min="15115" max="15115" width="3.25" style="102" customWidth="1"/>
    <col min="15116" max="15116" width="3.375" style="102" customWidth="1"/>
    <col min="15117" max="15117" width="0.875" style="102" customWidth="1"/>
    <col min="15118" max="15119" width="3.25" style="102" customWidth="1"/>
    <col min="15120" max="15120" width="0.875" style="102" customWidth="1"/>
    <col min="15121" max="15121" width="3.375" style="102" customWidth="1"/>
    <col min="15122" max="15122" width="3.25" style="102" customWidth="1"/>
    <col min="15123" max="15123" width="0.875" style="102" customWidth="1"/>
    <col min="15124" max="15125" width="3.25" style="102" customWidth="1"/>
    <col min="15126" max="15126" width="0.875" style="102" customWidth="1"/>
    <col min="15127" max="15128" width="3.25" style="102" customWidth="1"/>
    <col min="15129" max="15129" width="0.875" style="102" customWidth="1"/>
    <col min="15130" max="15130" width="3.25" style="102" customWidth="1"/>
    <col min="15131" max="15131" width="3.375" style="102" customWidth="1"/>
    <col min="15132" max="15132" width="0.875" style="102" customWidth="1"/>
    <col min="15133" max="15134" width="3.25" style="102" customWidth="1"/>
    <col min="15135" max="15135" width="0.875" style="102" customWidth="1"/>
    <col min="15136" max="15136" width="3.25" style="102" customWidth="1"/>
    <col min="15137" max="15145" width="0" style="102" hidden="1" customWidth="1"/>
    <col min="15146" max="15146" width="3.25" style="102" customWidth="1"/>
    <col min="15147" max="15148" width="3.375" style="102" customWidth="1"/>
    <col min="15149" max="15149" width="3.25" style="102" customWidth="1"/>
    <col min="15150" max="15150" width="7.625" style="102" customWidth="1"/>
    <col min="15151" max="15152" width="4.375" style="102" customWidth="1"/>
    <col min="15153" max="15153" width="4.25" style="102" customWidth="1"/>
    <col min="15154" max="15154" width="3.5" style="102" customWidth="1"/>
    <col min="15155" max="15360" width="9" style="102"/>
    <col min="15361" max="15361" width="3.25" style="102" customWidth="1"/>
    <col min="15362" max="15362" width="9.375" style="102" customWidth="1"/>
    <col min="15363" max="15363" width="3.25" style="102" customWidth="1"/>
    <col min="15364" max="15364" width="0.875" style="102" customWidth="1"/>
    <col min="15365" max="15366" width="3.25" style="102" customWidth="1"/>
    <col min="15367" max="15367" width="0.875" style="102" customWidth="1"/>
    <col min="15368" max="15369" width="3.25" style="102" customWidth="1"/>
    <col min="15370" max="15370" width="0.875" style="102" customWidth="1"/>
    <col min="15371" max="15371" width="3.25" style="102" customWidth="1"/>
    <col min="15372" max="15372" width="3.375" style="102" customWidth="1"/>
    <col min="15373" max="15373" width="0.875" style="102" customWidth="1"/>
    <col min="15374" max="15375" width="3.25" style="102" customWidth="1"/>
    <col min="15376" max="15376" width="0.875" style="102" customWidth="1"/>
    <col min="15377" max="15377" width="3.375" style="102" customWidth="1"/>
    <col min="15378" max="15378" width="3.25" style="102" customWidth="1"/>
    <col min="15379" max="15379" width="0.875" style="102" customWidth="1"/>
    <col min="15380" max="15381" width="3.25" style="102" customWidth="1"/>
    <col min="15382" max="15382" width="0.875" style="102" customWidth="1"/>
    <col min="15383" max="15384" width="3.25" style="102" customWidth="1"/>
    <col min="15385" max="15385" width="0.875" style="102" customWidth="1"/>
    <col min="15386" max="15386" width="3.25" style="102" customWidth="1"/>
    <col min="15387" max="15387" width="3.375" style="102" customWidth="1"/>
    <col min="15388" max="15388" width="0.875" style="102" customWidth="1"/>
    <col min="15389" max="15390" width="3.25" style="102" customWidth="1"/>
    <col min="15391" max="15391" width="0.875" style="102" customWidth="1"/>
    <col min="15392" max="15392" width="3.25" style="102" customWidth="1"/>
    <col min="15393" max="15401" width="0" style="102" hidden="1" customWidth="1"/>
    <col min="15402" max="15402" width="3.25" style="102" customWidth="1"/>
    <col min="15403" max="15404" width="3.375" style="102" customWidth="1"/>
    <col min="15405" max="15405" width="3.25" style="102" customWidth="1"/>
    <col min="15406" max="15406" width="7.625" style="102" customWidth="1"/>
    <col min="15407" max="15408" width="4.375" style="102" customWidth="1"/>
    <col min="15409" max="15409" width="4.25" style="102" customWidth="1"/>
    <col min="15410" max="15410" width="3.5" style="102" customWidth="1"/>
    <col min="15411" max="15616" width="9" style="102"/>
    <col min="15617" max="15617" width="3.25" style="102" customWidth="1"/>
    <col min="15618" max="15618" width="9.375" style="102" customWidth="1"/>
    <col min="15619" max="15619" width="3.25" style="102" customWidth="1"/>
    <col min="15620" max="15620" width="0.875" style="102" customWidth="1"/>
    <col min="15621" max="15622" width="3.25" style="102" customWidth="1"/>
    <col min="15623" max="15623" width="0.875" style="102" customWidth="1"/>
    <col min="15624" max="15625" width="3.25" style="102" customWidth="1"/>
    <col min="15626" max="15626" width="0.875" style="102" customWidth="1"/>
    <col min="15627" max="15627" width="3.25" style="102" customWidth="1"/>
    <col min="15628" max="15628" width="3.375" style="102" customWidth="1"/>
    <col min="15629" max="15629" width="0.875" style="102" customWidth="1"/>
    <col min="15630" max="15631" width="3.25" style="102" customWidth="1"/>
    <col min="15632" max="15632" width="0.875" style="102" customWidth="1"/>
    <col min="15633" max="15633" width="3.375" style="102" customWidth="1"/>
    <col min="15634" max="15634" width="3.25" style="102" customWidth="1"/>
    <col min="15635" max="15635" width="0.875" style="102" customWidth="1"/>
    <col min="15636" max="15637" width="3.25" style="102" customWidth="1"/>
    <col min="15638" max="15638" width="0.875" style="102" customWidth="1"/>
    <col min="15639" max="15640" width="3.25" style="102" customWidth="1"/>
    <col min="15641" max="15641" width="0.875" style="102" customWidth="1"/>
    <col min="15642" max="15642" width="3.25" style="102" customWidth="1"/>
    <col min="15643" max="15643" width="3.375" style="102" customWidth="1"/>
    <col min="15644" max="15644" width="0.875" style="102" customWidth="1"/>
    <col min="15645" max="15646" width="3.25" style="102" customWidth="1"/>
    <col min="15647" max="15647" width="0.875" style="102" customWidth="1"/>
    <col min="15648" max="15648" width="3.25" style="102" customWidth="1"/>
    <col min="15649" max="15657" width="0" style="102" hidden="1" customWidth="1"/>
    <col min="15658" max="15658" width="3.25" style="102" customWidth="1"/>
    <col min="15659" max="15660" width="3.375" style="102" customWidth="1"/>
    <col min="15661" max="15661" width="3.25" style="102" customWidth="1"/>
    <col min="15662" max="15662" width="7.625" style="102" customWidth="1"/>
    <col min="15663" max="15664" width="4.375" style="102" customWidth="1"/>
    <col min="15665" max="15665" width="4.25" style="102" customWidth="1"/>
    <col min="15666" max="15666" width="3.5" style="102" customWidth="1"/>
    <col min="15667" max="15872" width="9" style="102"/>
    <col min="15873" max="15873" width="3.25" style="102" customWidth="1"/>
    <col min="15874" max="15874" width="9.375" style="102" customWidth="1"/>
    <col min="15875" max="15875" width="3.25" style="102" customWidth="1"/>
    <col min="15876" max="15876" width="0.875" style="102" customWidth="1"/>
    <col min="15877" max="15878" width="3.25" style="102" customWidth="1"/>
    <col min="15879" max="15879" width="0.875" style="102" customWidth="1"/>
    <col min="15880" max="15881" width="3.25" style="102" customWidth="1"/>
    <col min="15882" max="15882" width="0.875" style="102" customWidth="1"/>
    <col min="15883" max="15883" width="3.25" style="102" customWidth="1"/>
    <col min="15884" max="15884" width="3.375" style="102" customWidth="1"/>
    <col min="15885" max="15885" width="0.875" style="102" customWidth="1"/>
    <col min="15886" max="15887" width="3.25" style="102" customWidth="1"/>
    <col min="15888" max="15888" width="0.875" style="102" customWidth="1"/>
    <col min="15889" max="15889" width="3.375" style="102" customWidth="1"/>
    <col min="15890" max="15890" width="3.25" style="102" customWidth="1"/>
    <col min="15891" max="15891" width="0.875" style="102" customWidth="1"/>
    <col min="15892" max="15893" width="3.25" style="102" customWidth="1"/>
    <col min="15894" max="15894" width="0.875" style="102" customWidth="1"/>
    <col min="15895" max="15896" width="3.25" style="102" customWidth="1"/>
    <col min="15897" max="15897" width="0.875" style="102" customWidth="1"/>
    <col min="15898" max="15898" width="3.25" style="102" customWidth="1"/>
    <col min="15899" max="15899" width="3.375" style="102" customWidth="1"/>
    <col min="15900" max="15900" width="0.875" style="102" customWidth="1"/>
    <col min="15901" max="15902" width="3.25" style="102" customWidth="1"/>
    <col min="15903" max="15903" width="0.875" style="102" customWidth="1"/>
    <col min="15904" max="15904" width="3.25" style="102" customWidth="1"/>
    <col min="15905" max="15913" width="0" style="102" hidden="1" customWidth="1"/>
    <col min="15914" max="15914" width="3.25" style="102" customWidth="1"/>
    <col min="15915" max="15916" width="3.375" style="102" customWidth="1"/>
    <col min="15917" max="15917" width="3.25" style="102" customWidth="1"/>
    <col min="15918" max="15918" width="7.625" style="102" customWidth="1"/>
    <col min="15919" max="15920" width="4.375" style="102" customWidth="1"/>
    <col min="15921" max="15921" width="4.25" style="102" customWidth="1"/>
    <col min="15922" max="15922" width="3.5" style="102" customWidth="1"/>
    <col min="15923" max="16128" width="9" style="102"/>
    <col min="16129" max="16129" width="3.25" style="102" customWidth="1"/>
    <col min="16130" max="16130" width="9.375" style="102" customWidth="1"/>
    <col min="16131" max="16131" width="3.25" style="102" customWidth="1"/>
    <col min="16132" max="16132" width="0.875" style="102" customWidth="1"/>
    <col min="16133" max="16134" width="3.25" style="102" customWidth="1"/>
    <col min="16135" max="16135" width="0.875" style="102" customWidth="1"/>
    <col min="16136" max="16137" width="3.25" style="102" customWidth="1"/>
    <col min="16138" max="16138" width="0.875" style="102" customWidth="1"/>
    <col min="16139" max="16139" width="3.25" style="102" customWidth="1"/>
    <col min="16140" max="16140" width="3.375" style="102" customWidth="1"/>
    <col min="16141" max="16141" width="0.875" style="102" customWidth="1"/>
    <col min="16142" max="16143" width="3.25" style="102" customWidth="1"/>
    <col min="16144" max="16144" width="0.875" style="102" customWidth="1"/>
    <col min="16145" max="16145" width="3.375" style="102" customWidth="1"/>
    <col min="16146" max="16146" width="3.25" style="102" customWidth="1"/>
    <col min="16147" max="16147" width="0.875" style="102" customWidth="1"/>
    <col min="16148" max="16149" width="3.25" style="102" customWidth="1"/>
    <col min="16150" max="16150" width="0.875" style="102" customWidth="1"/>
    <col min="16151" max="16152" width="3.25" style="102" customWidth="1"/>
    <col min="16153" max="16153" width="0.875" style="102" customWidth="1"/>
    <col min="16154" max="16154" width="3.25" style="102" customWidth="1"/>
    <col min="16155" max="16155" width="3.375" style="102" customWidth="1"/>
    <col min="16156" max="16156" width="0.875" style="102" customWidth="1"/>
    <col min="16157" max="16158" width="3.25" style="102" customWidth="1"/>
    <col min="16159" max="16159" width="0.875" style="102" customWidth="1"/>
    <col min="16160" max="16160" width="3.25" style="102" customWidth="1"/>
    <col min="16161" max="16169" width="0" style="102" hidden="1" customWidth="1"/>
    <col min="16170" max="16170" width="3.25" style="102" customWidth="1"/>
    <col min="16171" max="16172" width="3.375" style="102" customWidth="1"/>
    <col min="16173" max="16173" width="3.25" style="102" customWidth="1"/>
    <col min="16174" max="16174" width="7.625" style="102" customWidth="1"/>
    <col min="16175" max="16176" width="4.375" style="102" customWidth="1"/>
    <col min="16177" max="16177" width="4.25" style="102" customWidth="1"/>
    <col min="16178" max="16178" width="3.5" style="102" customWidth="1"/>
    <col min="16179" max="16384" width="9" style="102"/>
  </cols>
  <sheetData>
    <row r="1" spans="1:64" ht="25.5" customHeight="1">
      <c r="A1" s="270" t="s">
        <v>120</v>
      </c>
      <c r="B1" s="270"/>
      <c r="C1" s="271" t="s">
        <v>121</v>
      </c>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3" t="s">
        <v>122</v>
      </c>
      <c r="AS1" s="273"/>
      <c r="AT1" s="273"/>
      <c r="AU1" s="273"/>
      <c r="AV1" s="273"/>
      <c r="AW1" s="273"/>
      <c r="AX1" s="273"/>
    </row>
    <row r="2" spans="1:64" ht="20.100000000000001" customHeight="1">
      <c r="A2" s="103"/>
      <c r="B2" s="104" t="s">
        <v>123</v>
      </c>
      <c r="C2" s="258" t="s">
        <v>124</v>
      </c>
      <c r="D2" s="274"/>
      <c r="E2" s="275"/>
      <c r="F2" s="258" t="s">
        <v>125</v>
      </c>
      <c r="G2" s="259"/>
      <c r="H2" s="260"/>
      <c r="I2" s="258" t="s">
        <v>126</v>
      </c>
      <c r="J2" s="259"/>
      <c r="K2" s="260"/>
      <c r="L2" s="258" t="s">
        <v>127</v>
      </c>
      <c r="M2" s="259"/>
      <c r="N2" s="260"/>
      <c r="O2" s="258" t="s">
        <v>128</v>
      </c>
      <c r="P2" s="259"/>
      <c r="Q2" s="260"/>
      <c r="R2" s="258" t="s">
        <v>129</v>
      </c>
      <c r="S2" s="259"/>
      <c r="T2" s="260"/>
      <c r="U2" s="258" t="s">
        <v>130</v>
      </c>
      <c r="V2" s="259"/>
      <c r="W2" s="260"/>
      <c r="X2" s="258" t="s">
        <v>131</v>
      </c>
      <c r="Y2" s="259"/>
      <c r="Z2" s="260"/>
      <c r="AA2" s="258" t="s">
        <v>132</v>
      </c>
      <c r="AB2" s="259"/>
      <c r="AC2" s="260"/>
      <c r="AD2" s="258" t="s">
        <v>133</v>
      </c>
      <c r="AE2" s="259"/>
      <c r="AF2" s="260"/>
      <c r="AG2" s="258" t="s">
        <v>134</v>
      </c>
      <c r="AH2" s="259"/>
      <c r="AI2" s="260"/>
      <c r="AJ2" s="258" t="s">
        <v>135</v>
      </c>
      <c r="AK2" s="259"/>
      <c r="AL2" s="260"/>
      <c r="AM2" s="258" t="s">
        <v>136</v>
      </c>
      <c r="AN2" s="259"/>
      <c r="AO2" s="260"/>
      <c r="AP2" s="256" t="s">
        <v>137</v>
      </c>
      <c r="AQ2" s="256" t="s">
        <v>138</v>
      </c>
      <c r="AR2" s="256" t="s">
        <v>139</v>
      </c>
      <c r="AS2" s="256" t="s">
        <v>140</v>
      </c>
      <c r="AT2" s="256" t="s">
        <v>141</v>
      </c>
      <c r="AU2" s="258" t="s">
        <v>142</v>
      </c>
      <c r="AV2" s="259"/>
      <c r="AW2" s="260"/>
      <c r="AX2" s="256" t="s">
        <v>143</v>
      </c>
      <c r="AY2" s="105"/>
      <c r="BE2" s="102" t="s">
        <v>144</v>
      </c>
      <c r="BF2" s="102" t="s">
        <v>145</v>
      </c>
      <c r="BI2" s="102" t="s">
        <v>146</v>
      </c>
      <c r="BJ2" s="102" t="s">
        <v>147</v>
      </c>
      <c r="BK2" s="102" t="s">
        <v>148</v>
      </c>
    </row>
    <row r="3" spans="1:64" ht="52.5" customHeight="1">
      <c r="A3" s="106" t="s">
        <v>123</v>
      </c>
      <c r="B3" s="104" t="s">
        <v>149</v>
      </c>
      <c r="C3" s="276" t="str">
        <f>B4</f>
        <v>波　田</v>
      </c>
      <c r="D3" s="277"/>
      <c r="E3" s="278"/>
      <c r="F3" s="279" t="str">
        <f>B6</f>
        <v>豊　科</v>
      </c>
      <c r="G3" s="280"/>
      <c r="H3" s="281"/>
      <c r="I3" s="261" t="s">
        <v>150</v>
      </c>
      <c r="J3" s="262"/>
      <c r="K3" s="263"/>
      <c r="L3" s="261" t="str">
        <f>B10</f>
        <v>松本南</v>
      </c>
      <c r="M3" s="262"/>
      <c r="N3" s="282"/>
      <c r="O3" s="283" t="str">
        <f>B12</f>
        <v>三　郷</v>
      </c>
      <c r="P3" s="284"/>
      <c r="Q3" s="282"/>
      <c r="R3" s="283" t="str">
        <f>B14</f>
        <v>松本北</v>
      </c>
      <c r="S3" s="284"/>
      <c r="T3" s="282"/>
      <c r="U3" s="283" t="str">
        <f>B16</f>
        <v>堀　金</v>
      </c>
      <c r="V3" s="284"/>
      <c r="W3" s="282"/>
      <c r="X3" s="283" t="str">
        <f>B18</f>
        <v>飯　田</v>
      </c>
      <c r="Y3" s="284"/>
      <c r="Z3" s="282"/>
      <c r="AA3" s="283" t="s">
        <v>54</v>
      </c>
      <c r="AB3" s="284"/>
      <c r="AC3" s="282"/>
      <c r="AD3" s="261" t="str">
        <f>B22</f>
        <v>塩　尻</v>
      </c>
      <c r="AE3" s="262"/>
      <c r="AF3" s="263"/>
      <c r="AG3" s="264" t="str">
        <f>B24</f>
        <v/>
      </c>
      <c r="AH3" s="265"/>
      <c r="AI3" s="266"/>
      <c r="AJ3" s="264" t="str">
        <f>B26</f>
        <v/>
      </c>
      <c r="AK3" s="265"/>
      <c r="AL3" s="266"/>
      <c r="AM3" s="267" t="str">
        <f>B28</f>
        <v/>
      </c>
      <c r="AN3" s="268"/>
      <c r="AO3" s="269"/>
      <c r="AP3" s="257"/>
      <c r="AQ3" s="257"/>
      <c r="AR3" s="257"/>
      <c r="AS3" s="257"/>
      <c r="AT3" s="257"/>
      <c r="AU3" s="104" t="s">
        <v>151</v>
      </c>
      <c r="AV3" s="104" t="s">
        <v>152</v>
      </c>
      <c r="AW3" s="104" t="s">
        <v>153</v>
      </c>
      <c r="AX3" s="257"/>
      <c r="BD3" s="107" t="s">
        <v>154</v>
      </c>
      <c r="BE3" s="102" t="s">
        <v>140</v>
      </c>
      <c r="BF3" s="102" t="s">
        <v>155</v>
      </c>
      <c r="BG3" s="102" t="s">
        <v>156</v>
      </c>
      <c r="BH3" s="102" t="s">
        <v>157</v>
      </c>
      <c r="BI3" s="107" t="s">
        <v>158</v>
      </c>
      <c r="BJ3" s="107" t="s">
        <v>159</v>
      </c>
      <c r="BK3" s="107" t="s">
        <v>160</v>
      </c>
    </row>
    <row r="4" spans="1:64" ht="18" customHeight="1">
      <c r="A4" s="235" t="s">
        <v>161</v>
      </c>
      <c r="B4" s="238" t="str">
        <f>IF(ISBLANK(組合せ表!V4),"",組合せ表!V4)</f>
        <v>波　田</v>
      </c>
      <c r="C4" s="240"/>
      <c r="D4" s="241"/>
      <c r="E4" s="242"/>
      <c r="F4" s="126" t="str">
        <f>IF(ISBLANK(組合せ表!$E$29),"",組合せ表!$E$29)</f>
        <v/>
      </c>
      <c r="G4" s="109" t="s">
        <v>162</v>
      </c>
      <c r="H4" s="127" t="str">
        <f>IF(ISBLANK(組合せ表!$G$29),"",組合せ表!$G$29)</f>
        <v/>
      </c>
      <c r="I4" s="126" t="str">
        <f>IF(ISBLANK(組合せ表!$J$25),"",組合せ表!$J$25)</f>
        <v/>
      </c>
      <c r="J4" s="109" t="s">
        <v>162</v>
      </c>
      <c r="K4" s="127" t="str">
        <f>IF(ISBLANK(組合せ表!$L$25),"",組合せ表!$L$25)</f>
        <v/>
      </c>
      <c r="L4" s="126" t="str">
        <f>IF(ISBLANK(組合せ表!$E$22),"",組合せ表!$E$22)</f>
        <v/>
      </c>
      <c r="M4" s="109" t="s">
        <v>162</v>
      </c>
      <c r="N4" s="110" t="str">
        <f>IF(ISBLANK(組合せ表!$G$22),"",組合せ表!$G$22)</f>
        <v/>
      </c>
      <c r="O4" s="126" t="str">
        <f>IF(ISBLANK(組合せ表!$G$20),"",組合せ表!$G$20)</f>
        <v/>
      </c>
      <c r="P4" s="109" t="s">
        <v>162</v>
      </c>
      <c r="Q4" s="128" t="str">
        <f>IF(ISBLANK(組合せ表!$E$20),"",組合せ表!$E$20)</f>
        <v/>
      </c>
      <c r="R4" s="288">
        <f>IF(ISBLANK(組合せ表!$G$17),"",組合せ表!$G$17)</f>
        <v>10</v>
      </c>
      <c r="S4" s="289" t="s">
        <v>162</v>
      </c>
      <c r="T4" s="290">
        <f>IF(ISBLANK(組合せ表!$E$17),"",組合せ表!$E$17)</f>
        <v>0</v>
      </c>
      <c r="U4" s="126" t="str">
        <f>IF(ISBLANK(組合せ表!$E$11),"",組合せ表!$E$11)</f>
        <v/>
      </c>
      <c r="V4" s="109" t="s">
        <v>162</v>
      </c>
      <c r="W4" s="128" t="str">
        <f>IF(ISBLANK(組合せ表!$G$11),"",組合せ表!$G$11)</f>
        <v/>
      </c>
      <c r="X4" s="126" t="str">
        <f>IF(ISBLANK(組合せ表!$G$10),"",組合せ表!$G$10)</f>
        <v/>
      </c>
      <c r="Y4" s="109" t="s">
        <v>162</v>
      </c>
      <c r="Z4" s="128" t="str">
        <f>IF(ISBLANK(組合せ表!$E$10),"",組合せ表!$E$10)</f>
        <v/>
      </c>
      <c r="AA4" s="126">
        <f>IF(ISBLANK(組合せ表!$L$7),"",組合せ表!$L$7)</f>
        <v>0</v>
      </c>
      <c r="AB4" s="109" t="s">
        <v>162</v>
      </c>
      <c r="AC4" s="128">
        <f>IF(ISBLANK(組合せ表!$J$7),"",組合せ表!$J$7)</f>
        <v>9</v>
      </c>
      <c r="AD4" s="126">
        <f>IF(ISBLANK(組合せ表!$E$4),"",組合せ表!$E$4)</f>
        <v>9</v>
      </c>
      <c r="AE4" s="109" t="s">
        <v>162</v>
      </c>
      <c r="AF4" s="110">
        <f>IF(ISBLANK(組合せ表!$G$4),"",組合せ表!$G$4)</f>
        <v>0</v>
      </c>
      <c r="AG4" s="108"/>
      <c r="AH4" s="109" t="s">
        <v>162</v>
      </c>
      <c r="AI4" s="110"/>
      <c r="AJ4" s="112"/>
      <c r="AK4" s="109" t="s">
        <v>162</v>
      </c>
      <c r="AL4" s="110"/>
      <c r="AM4" s="108"/>
      <c r="AN4" s="109" t="s">
        <v>162</v>
      </c>
      <c r="AO4" s="110"/>
      <c r="AP4" s="246">
        <f>COUNTIF(C5:AM5,"○")</f>
        <v>2</v>
      </c>
      <c r="AQ4" s="247">
        <f>COUNTIF(C5:AM5,"●")</f>
        <v>1</v>
      </c>
      <c r="AR4" s="246">
        <f>COUNTIF(C5:AM5,"△")</f>
        <v>0</v>
      </c>
      <c r="AS4" s="235">
        <f>(AP4*3)+AR4</f>
        <v>6</v>
      </c>
      <c r="AT4" s="236">
        <f>IF(AP4+AQ4&gt;0,AP4/(AP4+AQ4),0)</f>
        <v>0.66666666666666663</v>
      </c>
      <c r="AU4" s="255">
        <f>SUM(C4,F4,I4,L4,O4,R4,U4,X4,AA4,AD4,AG4,AJ4,AM4)</f>
        <v>19</v>
      </c>
      <c r="AV4" s="249">
        <f>SUM(E4,H4,K4,N4,Q4,T4,W4,Z4,AC4,AF4,AI4,AL4,AO4)</f>
        <v>9</v>
      </c>
      <c r="AW4" s="249">
        <f>AU4-AV4</f>
        <v>10</v>
      </c>
      <c r="AX4" s="249">
        <v>3</v>
      </c>
      <c r="AY4" s="113" t="str">
        <f>B4</f>
        <v>波　田</v>
      </c>
      <c r="AZ4" s="102" t="s">
        <v>163</v>
      </c>
      <c r="BA4" s="51"/>
      <c r="BC4" s="102">
        <v>4</v>
      </c>
      <c r="BD4" s="102" t="str">
        <f>$A$18</f>
        <v>H</v>
      </c>
      <c r="BE4" s="102">
        <f>$AS$18</f>
        <v>12</v>
      </c>
      <c r="BF4" s="114">
        <f>$AT$18</f>
        <v>1</v>
      </c>
      <c r="BG4" s="115">
        <v>1</v>
      </c>
      <c r="BH4" s="116" t="s">
        <v>209</v>
      </c>
      <c r="BI4" s="102">
        <v>0</v>
      </c>
      <c r="BJ4" s="102">
        <v>0</v>
      </c>
      <c r="BK4" s="102">
        <v>8</v>
      </c>
      <c r="BL4" s="116"/>
    </row>
    <row r="5" spans="1:64" ht="18" customHeight="1">
      <c r="A5" s="235"/>
      <c r="B5" s="239"/>
      <c r="C5" s="243"/>
      <c r="D5" s="244"/>
      <c r="E5" s="245"/>
      <c r="F5" s="250" t="str">
        <f>IF(F4="","",IF(F4&gt;H4,"○",IF(F4&lt;H4,"●",IF(F4=H4,"△"))))</f>
        <v/>
      </c>
      <c r="G5" s="251"/>
      <c r="H5" s="252"/>
      <c r="I5" s="250" t="str">
        <f>IF(I4="","",IF(I4&gt;K4,"○",IF(I4&lt;K4,"●",IF(I4=K4,"△"))))</f>
        <v/>
      </c>
      <c r="J5" s="251"/>
      <c r="K5" s="252"/>
      <c r="L5" s="250" t="str">
        <f>IF(L4="","",IF(L4&gt;N4,"○",IF(L4&lt;N4,"●",IF(L4=N4,"△"))))</f>
        <v/>
      </c>
      <c r="M5" s="251"/>
      <c r="N5" s="252"/>
      <c r="O5" s="250" t="str">
        <f>IF(O4="","",IF(O4&gt;Q4,"○",IF(O4&lt;Q4,"●",IF(O4=Q4,"△"))))</f>
        <v/>
      </c>
      <c r="P5" s="251"/>
      <c r="Q5" s="252"/>
      <c r="R5" s="291" t="str">
        <f>IF(R4="","",IF(R4&gt;T4,"○",IF(R4&lt;T4,"●",IF(R4=T4,"△"))))</f>
        <v>○</v>
      </c>
      <c r="S5" s="292"/>
      <c r="T5" s="293"/>
      <c r="U5" s="250" t="str">
        <f>IF(U4="","",IF(U4&gt;W4,"○",IF(U4&lt;W4,"●",IF(U4=W4,"△"))))</f>
        <v/>
      </c>
      <c r="V5" s="251"/>
      <c r="W5" s="252"/>
      <c r="X5" s="250" t="str">
        <f>IF(X4="","",IF(X4&gt;Z4,"○",IF(X4&lt;Z4,"●",IF(X4=Z4,"△"))))</f>
        <v/>
      </c>
      <c r="Y5" s="251"/>
      <c r="Z5" s="252"/>
      <c r="AA5" s="250" t="str">
        <f>IF(AA4="","",IF(AA4&gt;AC4,"○",IF(AA4&lt;AC4,"●",IF(AA4=AC4,"△"))))</f>
        <v>●</v>
      </c>
      <c r="AB5" s="251"/>
      <c r="AC5" s="252"/>
      <c r="AD5" s="250" t="str">
        <f>IF(AD4="","",IF(AD4&gt;AF4,"○",IF(AD4&lt;AF4,"●",IF(AD4=AF4,"△"))))</f>
        <v>○</v>
      </c>
      <c r="AE5" s="251"/>
      <c r="AF5" s="252"/>
      <c r="AG5" s="234" t="str">
        <f>IF(AG4="","",IF(AG4&gt;AI4,"○",IF(AG4&lt;AI4,"●",IF(AG4=AI4,"△"))))</f>
        <v/>
      </c>
      <c r="AH5" s="234"/>
      <c r="AI5" s="234"/>
      <c r="AJ5" s="234" t="str">
        <f>IF(AJ4="","",IF(AJ4&gt;AL4,"○",IF(AJ4&lt;AL4,"●",IF(AJ4=AL4,"△"))))</f>
        <v/>
      </c>
      <c r="AK5" s="234"/>
      <c r="AL5" s="234"/>
      <c r="AM5" s="234" t="str">
        <f>IF(AM4="","",IF(AM4&gt;AO4,"○",IF(AM4&lt;AO4,"●",IF(AM4=AO4,"△"))))</f>
        <v/>
      </c>
      <c r="AN5" s="234"/>
      <c r="AO5" s="234"/>
      <c r="AP5" s="235"/>
      <c r="AQ5" s="248"/>
      <c r="AR5" s="235"/>
      <c r="AS5" s="235"/>
      <c r="AT5" s="237"/>
      <c r="AU5" s="249"/>
      <c r="AV5" s="249"/>
      <c r="AW5" s="249"/>
      <c r="AX5" s="249"/>
      <c r="BC5" s="102">
        <f>BC4+2</f>
        <v>6</v>
      </c>
      <c r="BD5" s="102" t="str">
        <f>$A$20</f>
        <v>I</v>
      </c>
      <c r="BE5" s="102">
        <f>$AS$20</f>
        <v>12</v>
      </c>
      <c r="BF5" s="114">
        <f>$AT$20</f>
        <v>1</v>
      </c>
      <c r="BG5" s="115">
        <v>1</v>
      </c>
      <c r="BH5" s="116" t="s">
        <v>276</v>
      </c>
      <c r="BI5" s="102">
        <v>0</v>
      </c>
      <c r="BJ5" s="102">
        <v>0</v>
      </c>
      <c r="BK5" s="102">
        <v>16</v>
      </c>
      <c r="BL5" s="115"/>
    </row>
    <row r="6" spans="1:64" ht="18" customHeight="1">
      <c r="A6" s="235" t="s">
        <v>164</v>
      </c>
      <c r="B6" s="238" t="str">
        <f>IF(ISBLANK(組合せ表!V5),"",組合せ表!V5)</f>
        <v>豊　科</v>
      </c>
      <c r="C6" s="126" t="str">
        <f>H4</f>
        <v/>
      </c>
      <c r="D6" s="109" t="s">
        <v>165</v>
      </c>
      <c r="E6" s="128" t="str">
        <f>F4</f>
        <v/>
      </c>
      <c r="F6" s="240"/>
      <c r="G6" s="241"/>
      <c r="H6" s="242"/>
      <c r="I6" s="288">
        <f>IF(ISBLANK(組合せ表!$J$14),"",組合せ表!$J$14)</f>
        <v>7</v>
      </c>
      <c r="J6" s="289" t="s">
        <v>166</v>
      </c>
      <c r="K6" s="290">
        <f>IF(ISBLANK(組合せ表!$L$14),"",組合せ表!$L$14)</f>
        <v>15</v>
      </c>
      <c r="L6" s="126" t="str">
        <f>IF(ISBLANK(組合せ表!$E$27),"",組合せ表!$E$27)</f>
        <v/>
      </c>
      <c r="M6" s="109" t="s">
        <v>166</v>
      </c>
      <c r="N6" s="128" t="str">
        <f>IF(ISBLANK(組合せ表!$G$27),"",組合せ表!$G$27)</f>
        <v/>
      </c>
      <c r="O6" s="126" t="str">
        <f>IF(ISBLANK(組合せ表!$E$12),"",組合せ表!$E$12)</f>
        <v/>
      </c>
      <c r="P6" s="109" t="s">
        <v>166</v>
      </c>
      <c r="Q6" s="128" t="str">
        <f>IF(ISBLANK(組合せ表!$G$12),"",組合せ表!$G$12)</f>
        <v/>
      </c>
      <c r="R6" s="126" t="str">
        <f>IF(ISBLANK(組合せ表!$G$25),"",組合せ表!$G$25)</f>
        <v/>
      </c>
      <c r="S6" s="109" t="s">
        <v>166</v>
      </c>
      <c r="T6" s="110" t="str">
        <f>IF(ISBLANK(組合せ表!$E$25),"",組合せ表!$E$25)</f>
        <v/>
      </c>
      <c r="U6" s="126">
        <f>IF(ISBLANK(組合せ表!$L$6),"",組合せ表!$L$6)</f>
        <v>10</v>
      </c>
      <c r="V6" s="109" t="s">
        <v>166</v>
      </c>
      <c r="W6" s="110">
        <f>IF(ISBLANK(組合せ表!$J$6),"",組合せ表!$J$6)</f>
        <v>4</v>
      </c>
      <c r="X6" s="126" t="str">
        <f>IF(ISBLANK(組合せ表!$L$20),"",組合せ表!$L$20)</f>
        <v/>
      </c>
      <c r="Y6" s="109" t="s">
        <v>166</v>
      </c>
      <c r="Z6" s="110" t="str">
        <f>IF(ISBLANK(組合せ表!$J$20),"",組合せ表!$J$20)</f>
        <v/>
      </c>
      <c r="AA6" s="126">
        <f>IF(ISBLANK(組合せ表!$J$4),"",組合せ表!$J$4)</f>
        <v>2</v>
      </c>
      <c r="AB6" s="109" t="s">
        <v>166</v>
      </c>
      <c r="AC6" s="110">
        <f>IF(ISBLANK(組合せ表!$L$4),"",組合せ表!$L$4)</f>
        <v>9</v>
      </c>
      <c r="AD6" s="126" t="str">
        <f>IF(ISBLANK(組合せ表!$J$22),"",組合せ表!$J$22)</f>
        <v/>
      </c>
      <c r="AE6" s="109" t="s">
        <v>166</v>
      </c>
      <c r="AF6" s="110" t="str">
        <f>IF(ISBLANK(組合せ表!$L$22),"",組合せ表!$L$22)</f>
        <v/>
      </c>
      <c r="AG6" s="108"/>
      <c r="AH6" s="109" t="s">
        <v>166</v>
      </c>
      <c r="AI6" s="110"/>
      <c r="AJ6" s="112"/>
      <c r="AK6" s="109" t="s">
        <v>166</v>
      </c>
      <c r="AL6" s="110"/>
      <c r="AM6" s="108"/>
      <c r="AN6" s="109" t="s">
        <v>166</v>
      </c>
      <c r="AO6" s="110"/>
      <c r="AP6" s="246">
        <f>COUNTIF(C7:AM7,"○")</f>
        <v>1</v>
      </c>
      <c r="AQ6" s="247">
        <f>COUNTIF(C7:AM7,"●")</f>
        <v>2</v>
      </c>
      <c r="AR6" s="246">
        <f>COUNTIF(C7:AM7,"△")</f>
        <v>0</v>
      </c>
      <c r="AS6" s="235">
        <f>(AP6*3)+AR6</f>
        <v>3</v>
      </c>
      <c r="AT6" s="236">
        <f>IF(AP6+AQ6&gt;0,AP6/(AP6+AQ6),0)</f>
        <v>0.33333333333333331</v>
      </c>
      <c r="AU6" s="255">
        <f>SUM(C6,F6,I6,L6,O6,R6,U6,X6,AA6,AD6,AG6,AJ6,AM6)</f>
        <v>19</v>
      </c>
      <c r="AV6" s="249">
        <f>SUM(E6,H6,K6,N6,Q6,T6,W6,Z6,AC6,AF6,AI6,AL6,AO6)</f>
        <v>28</v>
      </c>
      <c r="AW6" s="249">
        <f>AU6-AV6</f>
        <v>-9</v>
      </c>
      <c r="AX6" s="249">
        <v>7</v>
      </c>
      <c r="AY6" s="102" t="str">
        <f>B6</f>
        <v>豊　科</v>
      </c>
      <c r="AZ6" s="102" t="s">
        <v>167</v>
      </c>
      <c r="BC6" s="102">
        <f t="shared" ref="BC6:BC16" si="0">BC5+2</f>
        <v>8</v>
      </c>
      <c r="BD6" s="102" t="str">
        <f>$A$4</f>
        <v>A</v>
      </c>
      <c r="BE6" s="102">
        <f>$AS$4</f>
        <v>6</v>
      </c>
      <c r="BF6" s="114">
        <f>$AT$4</f>
        <v>0.66666666666666663</v>
      </c>
      <c r="BG6" s="115">
        <v>2</v>
      </c>
      <c r="BH6" s="116" t="s">
        <v>212</v>
      </c>
      <c r="BI6" s="102">
        <v>0</v>
      </c>
      <c r="BJ6" s="102">
        <v>0</v>
      </c>
      <c r="BK6" s="102">
        <v>4</v>
      </c>
      <c r="BL6" s="115"/>
    </row>
    <row r="7" spans="1:64" ht="18" customHeight="1">
      <c r="A7" s="235"/>
      <c r="B7" s="239"/>
      <c r="C7" s="250" t="str">
        <f>IF(C6="","",IF(C6&gt;E6,"○",IF(C6&lt;E6,"●",IF(C6=E6,"△"))))</f>
        <v/>
      </c>
      <c r="D7" s="251"/>
      <c r="E7" s="252"/>
      <c r="F7" s="243"/>
      <c r="G7" s="244"/>
      <c r="H7" s="245"/>
      <c r="I7" s="291" t="str">
        <f>IF(I6="","",IF(I6&gt;K6,"○",IF(I6&lt;K6,"●",IF(I6=K6,"△"))))</f>
        <v>●</v>
      </c>
      <c r="J7" s="292"/>
      <c r="K7" s="293"/>
      <c r="L7" s="250" t="str">
        <f>IF(L6="","",IF(L6&gt;N6,"○",IF(L6&lt;N6,"●",IF(L6=N6,"△"))))</f>
        <v/>
      </c>
      <c r="M7" s="251"/>
      <c r="N7" s="252"/>
      <c r="O7" s="250" t="str">
        <f>IF(O6="","",IF(O6&gt;Q6,"○",IF(O6&lt;Q6,"●",IF(O6=Q6,"△"))))</f>
        <v/>
      </c>
      <c r="P7" s="251"/>
      <c r="Q7" s="252"/>
      <c r="R7" s="250" t="str">
        <f>IF(R6="","",IF(R6&gt;T6,"○",IF(R6&lt;T6,"●",IF(R6=T6,"△"))))</f>
        <v/>
      </c>
      <c r="S7" s="251"/>
      <c r="T7" s="252"/>
      <c r="U7" s="250" t="str">
        <f>IF(U6="","",IF(U6&gt;W6,"○",IF(U6&lt;W6,"●",IF(U6=W6,"△"))))</f>
        <v>○</v>
      </c>
      <c r="V7" s="251"/>
      <c r="W7" s="252"/>
      <c r="X7" s="250" t="str">
        <f>IF(X6="","",IF(X6&gt;Z6,"○",IF(X6&lt;Z6,"●",IF(X6=Z6,"△"))))</f>
        <v/>
      </c>
      <c r="Y7" s="251"/>
      <c r="Z7" s="252"/>
      <c r="AA7" s="250" t="str">
        <f>IF(AA6="","",IF(AA6&gt;AC6,"○",IF(AA6&lt;AC6,"●",IF(AA6=AC6,"△"))))</f>
        <v>●</v>
      </c>
      <c r="AB7" s="251"/>
      <c r="AC7" s="252"/>
      <c r="AD7" s="250" t="str">
        <f>IF(AD6="","",IF(AD6&gt;AF6,"○",IF(AD6&lt;AF6,"●",IF(AD6=AF6,"△"))))</f>
        <v/>
      </c>
      <c r="AE7" s="251"/>
      <c r="AF7" s="252"/>
      <c r="AG7" s="234" t="str">
        <f>IF(AG6="","",IF(AG6&gt;AI6,"○",IF(AG6&lt;AI6,"●",IF(AG6=AI6,"△"))))</f>
        <v/>
      </c>
      <c r="AH7" s="234"/>
      <c r="AI7" s="234"/>
      <c r="AJ7" s="234" t="str">
        <f>IF(AJ6="","",IF(AJ6&gt;AL6,"○",IF(AJ6&lt;AL6,"●",IF(AJ6=AL6,"△"))))</f>
        <v/>
      </c>
      <c r="AK7" s="234"/>
      <c r="AL7" s="234"/>
      <c r="AM7" s="234" t="str">
        <f>IF(AM6="","",IF(AM6&gt;AO6,"○",IF(AM6&lt;AO6,"●",IF(AM6=AO6,"△"))))</f>
        <v/>
      </c>
      <c r="AN7" s="234"/>
      <c r="AO7" s="234"/>
      <c r="AP7" s="235"/>
      <c r="AQ7" s="248"/>
      <c r="AR7" s="235"/>
      <c r="AS7" s="235"/>
      <c r="AT7" s="237"/>
      <c r="AU7" s="249"/>
      <c r="AV7" s="249"/>
      <c r="AW7" s="249"/>
      <c r="AX7" s="249"/>
      <c r="BC7" s="102">
        <f t="shared" si="0"/>
        <v>10</v>
      </c>
      <c r="BD7" s="102" t="str">
        <f>$A$10</f>
        <v>D</v>
      </c>
      <c r="BE7" s="102">
        <f>$AS$10</f>
        <v>4</v>
      </c>
      <c r="BF7" s="114">
        <f>$AT$10</f>
        <v>0.5</v>
      </c>
      <c r="BG7" s="115">
        <v>3</v>
      </c>
      <c r="BH7" s="116" t="s">
        <v>210</v>
      </c>
      <c r="BI7" s="102">
        <v>0</v>
      </c>
      <c r="BJ7" s="102">
        <v>0</v>
      </c>
      <c r="BK7" s="102">
        <v>9</v>
      </c>
      <c r="BL7" s="115"/>
    </row>
    <row r="8" spans="1:64" ht="18" customHeight="1">
      <c r="A8" s="235" t="s">
        <v>170</v>
      </c>
      <c r="B8" s="253" t="str">
        <f>IF(ISBLANK(組合せ表!V6),"",組合せ表!V6)</f>
        <v>大　　町白　　馬</v>
      </c>
      <c r="C8" s="126" t="str">
        <f>K4</f>
        <v/>
      </c>
      <c r="D8" s="109" t="s">
        <v>166</v>
      </c>
      <c r="E8" s="128" t="str">
        <f>I4</f>
        <v/>
      </c>
      <c r="F8" s="288">
        <f>K6</f>
        <v>15</v>
      </c>
      <c r="G8" s="289" t="s">
        <v>166</v>
      </c>
      <c r="H8" s="290">
        <f>I6</f>
        <v>7</v>
      </c>
      <c r="I8" s="240"/>
      <c r="J8" s="241"/>
      <c r="K8" s="242"/>
      <c r="L8" s="126" t="str">
        <f>IF(ISBLANK(組合せ表!$L$11),"",組合せ表!$L$11)</f>
        <v/>
      </c>
      <c r="M8" s="109" t="s">
        <v>166</v>
      </c>
      <c r="N8" s="128" t="str">
        <f>IF(ISBLANK(組合せ表!$J$11),"",組合せ表!$J$11)</f>
        <v/>
      </c>
      <c r="O8" s="126" t="str">
        <f>IF(ISBLANK(組合せ表!$E$21),"",組合せ表!$E$21)</f>
        <v/>
      </c>
      <c r="P8" s="109" t="s">
        <v>166</v>
      </c>
      <c r="Q8" s="128" t="str">
        <f>IF(ISBLANK(組合せ表!$G$21),"",組合せ表!$G$21)</f>
        <v/>
      </c>
      <c r="R8" s="126" t="str">
        <f>IF(ISBLANK(組合せ表!$J$10),"",組合せ表!$J$10)</f>
        <v/>
      </c>
      <c r="S8" s="109" t="s">
        <v>166</v>
      </c>
      <c r="T8" s="128" t="str">
        <f>IF(ISBLANK(組合せ表!$L$10),"",組合せ表!$L$10)</f>
        <v/>
      </c>
      <c r="U8" s="126" t="str">
        <f>IF(ISBLANK(組合せ表!$G$19),"",組合せ表!$G$19)</f>
        <v/>
      </c>
      <c r="V8" s="109" t="s">
        <v>166</v>
      </c>
      <c r="W8" s="128" t="str">
        <f>IF(ISBLANK(組合せ表!$E$19),"",組合せ表!$E$19)</f>
        <v/>
      </c>
      <c r="X8" s="126">
        <f>IF(ISBLANK(組合せ表!$G$5),"",組合せ表!$G$5)</f>
        <v>1</v>
      </c>
      <c r="Y8" s="109" t="s">
        <v>166</v>
      </c>
      <c r="Z8" s="128">
        <f>IF(ISBLANK(組合せ表!$E$5),"",組合せ表!$E$5)</f>
        <v>6</v>
      </c>
      <c r="AA8" s="288">
        <f>IF(ISBLANK(組合せ表!$J$17),"",組合せ表!$J$17)</f>
        <v>1</v>
      </c>
      <c r="AB8" s="289" t="s">
        <v>166</v>
      </c>
      <c r="AC8" s="290">
        <f>IF(ISBLANK(組合せ表!$L$17),"",組合せ表!$L$17)</f>
        <v>7</v>
      </c>
      <c r="AD8" s="126" t="str">
        <f>IF(ISBLANK(組合せ表!$E$30),"",組合せ表!$E$30)</f>
        <v/>
      </c>
      <c r="AE8" s="109" t="s">
        <v>166</v>
      </c>
      <c r="AF8" s="110" t="str">
        <f>IF(ISBLANK(組合せ表!$G$30),"",組合せ表!$G$30)</f>
        <v/>
      </c>
      <c r="AG8" s="108"/>
      <c r="AH8" s="109" t="s">
        <v>166</v>
      </c>
      <c r="AI8" s="110"/>
      <c r="AJ8" s="112"/>
      <c r="AK8" s="109" t="s">
        <v>166</v>
      </c>
      <c r="AL8" s="110"/>
      <c r="AM8" s="108"/>
      <c r="AN8" s="109" t="s">
        <v>166</v>
      </c>
      <c r="AO8" s="110"/>
      <c r="AP8" s="246">
        <f>COUNTIF(C9:AM9,"○")</f>
        <v>1</v>
      </c>
      <c r="AQ8" s="247">
        <f>COUNTIF(C9:AM9,"●")</f>
        <v>2</v>
      </c>
      <c r="AR8" s="246">
        <f>COUNTIF(C9:AM9,"△")</f>
        <v>0</v>
      </c>
      <c r="AS8" s="235">
        <f>(AP8*3)+AR8</f>
        <v>3</v>
      </c>
      <c r="AT8" s="236">
        <f>IF(AP8+AQ8&gt;0,AP8/(AP8+AQ8),0)</f>
        <v>0.33333333333333331</v>
      </c>
      <c r="AU8" s="249">
        <f>SUM(C8,F8,I8,L8,O8,R8,U8,X8,AA8,AD8,AG8,AJ8,AM8)</f>
        <v>17</v>
      </c>
      <c r="AV8" s="249">
        <f>SUM(E8,H8,K8,N8,Q8,T8,W8,Z8,AC8,AF8,AI8,AL8,AO8)</f>
        <v>20</v>
      </c>
      <c r="AW8" s="249">
        <f>AU8-AV8</f>
        <v>-3</v>
      </c>
      <c r="AX8" s="249">
        <v>5</v>
      </c>
      <c r="AY8" s="117" t="str">
        <f>B8</f>
        <v>大　　町白　　馬</v>
      </c>
      <c r="AZ8" s="102" t="s">
        <v>170</v>
      </c>
      <c r="BC8" s="102">
        <f t="shared" si="0"/>
        <v>12</v>
      </c>
      <c r="BD8" s="102" t="str">
        <f>$A$12</f>
        <v>E</v>
      </c>
      <c r="BE8" s="102">
        <f>$AS$12</f>
        <v>3</v>
      </c>
      <c r="BF8" s="114">
        <f>$AT$12</f>
        <v>0.33333333333333331</v>
      </c>
      <c r="BG8" s="115">
        <v>4</v>
      </c>
      <c r="BH8" s="116" t="s">
        <v>213</v>
      </c>
      <c r="BI8" s="102">
        <v>3</v>
      </c>
      <c r="BJ8" s="102">
        <v>7</v>
      </c>
      <c r="BK8" s="102">
        <v>20</v>
      </c>
      <c r="BL8" s="115"/>
    </row>
    <row r="9" spans="1:64" ht="18" customHeight="1">
      <c r="A9" s="235"/>
      <c r="B9" s="254"/>
      <c r="C9" s="250" t="str">
        <f>IF(C8="","",IF(C8&gt;E8,"○",IF(C8&lt;E8,"●",IF(C8=E8,"△"))))</f>
        <v/>
      </c>
      <c r="D9" s="251"/>
      <c r="E9" s="252"/>
      <c r="F9" s="291" t="str">
        <f>IF(F8="","",IF(F8&gt;H8,"○",IF(F8&lt;H8,"●",IF(F8=H8,"△"))))</f>
        <v>○</v>
      </c>
      <c r="G9" s="292"/>
      <c r="H9" s="293"/>
      <c r="I9" s="243"/>
      <c r="J9" s="244"/>
      <c r="K9" s="245"/>
      <c r="L9" s="250" t="str">
        <f>IF(L8="","",IF(L8&gt;N8,"○",IF(L8&lt;N8,"●",IF(L8=N8,"△"))))</f>
        <v/>
      </c>
      <c r="M9" s="251"/>
      <c r="N9" s="252"/>
      <c r="O9" s="250" t="str">
        <f>IF(O8="","",IF(O8&gt;Q8,"○",IF(O8&lt;Q8,"●",IF(O8=Q8,"△"))))</f>
        <v/>
      </c>
      <c r="P9" s="251"/>
      <c r="Q9" s="252"/>
      <c r="R9" s="250" t="str">
        <f>IF(R8="","",IF(R8&gt;T8,"○",IF(R8&lt;T8,"●",IF(R8=T8,"△"))))</f>
        <v/>
      </c>
      <c r="S9" s="251"/>
      <c r="T9" s="252"/>
      <c r="U9" s="250" t="str">
        <f>IF(U8="","",IF(U8&gt;W8,"○",IF(U8&lt;W8,"●",IF(U8=W8,"△"))))</f>
        <v/>
      </c>
      <c r="V9" s="251"/>
      <c r="W9" s="252"/>
      <c r="X9" s="250" t="str">
        <f>IF(X8="","",IF(X8&gt;Z8,"○",IF(X8&lt;Z8,"●",IF(X8=Z8,"△"))))</f>
        <v>●</v>
      </c>
      <c r="Y9" s="251"/>
      <c r="Z9" s="252"/>
      <c r="AA9" s="291" t="str">
        <f>IF(AA8="","",IF(AA8&gt;AC8,"○",IF(AA8&lt;AC8,"●",IF(AA8=AC8,"△"))))</f>
        <v>●</v>
      </c>
      <c r="AB9" s="292"/>
      <c r="AC9" s="293"/>
      <c r="AD9" s="250" t="str">
        <f>IF(AD8="","",IF(AD8&gt;AF8,"○",IF(AD8&lt;AF8,"●",IF(AD8=AF8,"△"))))</f>
        <v/>
      </c>
      <c r="AE9" s="251"/>
      <c r="AF9" s="252"/>
      <c r="AG9" s="234" t="str">
        <f>IF(AG8="","",IF(AG8&gt;AI8,"○",IF(AG8&lt;AI8,"●",IF(AG8=AI8,"△"))))</f>
        <v/>
      </c>
      <c r="AH9" s="234"/>
      <c r="AI9" s="234"/>
      <c r="AJ9" s="234" t="str">
        <f>IF(AJ8="","",IF(AJ8&gt;AL8,"○",IF(AJ8&lt;AL8,"●",IF(AJ8=AL8,"△"))))</f>
        <v/>
      </c>
      <c r="AK9" s="234"/>
      <c r="AL9" s="234"/>
      <c r="AM9" s="234" t="str">
        <f>IF(AM8="","",IF(AM8&gt;AO8,"○",IF(AM8&lt;AO8,"●",IF(AM8=AO8,"△"))))</f>
        <v/>
      </c>
      <c r="AN9" s="234"/>
      <c r="AO9" s="234"/>
      <c r="AP9" s="235"/>
      <c r="AQ9" s="248"/>
      <c r="AR9" s="235"/>
      <c r="AS9" s="235"/>
      <c r="AT9" s="237"/>
      <c r="AU9" s="249"/>
      <c r="AV9" s="249"/>
      <c r="AW9" s="249"/>
      <c r="AX9" s="249"/>
      <c r="BC9" s="102">
        <f t="shared" si="0"/>
        <v>14</v>
      </c>
      <c r="BD9" s="102" t="str">
        <f>$A$8</f>
        <v>C</v>
      </c>
      <c r="BE9" s="102">
        <f>$AS$8</f>
        <v>3</v>
      </c>
      <c r="BF9" s="114">
        <f>$AT$8</f>
        <v>0.33333333333333331</v>
      </c>
      <c r="BG9" s="115">
        <v>4</v>
      </c>
      <c r="BH9" s="116" t="s">
        <v>218</v>
      </c>
      <c r="BI9" s="102">
        <v>3</v>
      </c>
      <c r="BJ9" s="102">
        <v>11</v>
      </c>
      <c r="BK9" s="102">
        <v>20</v>
      </c>
      <c r="BL9" s="115"/>
    </row>
    <row r="10" spans="1:64" ht="18" customHeight="1">
      <c r="A10" s="235" t="s">
        <v>172</v>
      </c>
      <c r="B10" s="238" t="str">
        <f>IF(ISBLANK(組合せ表!V7),"",組合せ表!V7)</f>
        <v>松本南</v>
      </c>
      <c r="C10" s="126" t="str">
        <f>N4</f>
        <v/>
      </c>
      <c r="D10" s="109" t="s">
        <v>166</v>
      </c>
      <c r="E10" s="128" t="str">
        <f>L4</f>
        <v/>
      </c>
      <c r="F10" s="126" t="str">
        <f>N6</f>
        <v/>
      </c>
      <c r="G10" s="109" t="s">
        <v>166</v>
      </c>
      <c r="H10" s="128" t="str">
        <f>L6</f>
        <v/>
      </c>
      <c r="I10" s="126" t="str">
        <f>N8</f>
        <v/>
      </c>
      <c r="J10" s="109" t="s">
        <v>166</v>
      </c>
      <c r="K10" s="128" t="str">
        <f>L8</f>
        <v/>
      </c>
      <c r="L10" s="240"/>
      <c r="M10" s="241"/>
      <c r="N10" s="242"/>
      <c r="O10" s="126" t="str">
        <f>IF(ISBLANK(組合せ表!$L$9),"",組合せ表!$L$9)</f>
        <v/>
      </c>
      <c r="P10" s="109" t="s">
        <v>166</v>
      </c>
      <c r="Q10" s="128" t="str">
        <f>IF(ISBLANK(組合せ表!$J$9),"",組合せ表!$J$9)</f>
        <v/>
      </c>
      <c r="R10" s="126" t="str">
        <f>IF(ISBLANK(組合せ表!$J$19),"",組合せ表!$J$19)</f>
        <v/>
      </c>
      <c r="S10" s="109" t="s">
        <v>166</v>
      </c>
      <c r="T10" s="128" t="str">
        <f>IF(ISBLANK(組合せ表!$L$19),"",組合せ表!$L$19)</f>
        <v/>
      </c>
      <c r="U10" s="126">
        <f>IF(ISBLANK(組合せ表!$J$5),"",組合せ表!$J$5)</f>
        <v>9</v>
      </c>
      <c r="V10" s="109" t="s">
        <v>166</v>
      </c>
      <c r="W10" s="128">
        <f>IF(ISBLANK(組合せ表!$L$5),"",組合せ表!$L$5)</f>
        <v>4</v>
      </c>
      <c r="X10" s="288">
        <f>IF(ISBLANK(組合せ表!$E$16),"",組合せ表!$E$16)</f>
        <v>4</v>
      </c>
      <c r="Y10" s="289" t="s">
        <v>166</v>
      </c>
      <c r="Z10" s="290">
        <f>IF(ISBLANK(組合せ表!$G$16),"",組合せ表!$G$16)</f>
        <v>15</v>
      </c>
      <c r="AA10" s="126" t="str">
        <f>IF(ISBLANK(組合せ表!$J$30),"",組合せ表!$J$30)</f>
        <v/>
      </c>
      <c r="AB10" s="109" t="s">
        <v>166</v>
      </c>
      <c r="AC10" s="128" t="str">
        <f>IF(ISBLANK(組合せ表!$L$30),"",組合せ表!$L$30)</f>
        <v/>
      </c>
      <c r="AD10" s="288">
        <f>IF(ISBLANK(組合せ表!$G$15),"",組合せ表!$G$15)</f>
        <v>6</v>
      </c>
      <c r="AE10" s="289" t="s">
        <v>166</v>
      </c>
      <c r="AF10" s="299">
        <f>IF(ISBLANK(組合せ表!$E$15),"",組合せ表!$E$15)</f>
        <v>6</v>
      </c>
      <c r="AG10" s="108"/>
      <c r="AH10" s="109" t="s">
        <v>166</v>
      </c>
      <c r="AI10" s="110"/>
      <c r="AJ10" s="112"/>
      <c r="AK10" s="109" t="s">
        <v>166</v>
      </c>
      <c r="AL10" s="110"/>
      <c r="AM10" s="108"/>
      <c r="AN10" s="109" t="s">
        <v>166</v>
      </c>
      <c r="AO10" s="110"/>
      <c r="AP10" s="246">
        <f>COUNTIF(C11:AM11,"○")</f>
        <v>1</v>
      </c>
      <c r="AQ10" s="247">
        <f>COUNTIF(C11:AM11,"●")</f>
        <v>1</v>
      </c>
      <c r="AR10" s="246">
        <f>COUNTIF(C11:AM11,"△")</f>
        <v>1</v>
      </c>
      <c r="AS10" s="235">
        <f>(AP10*3)+AR10</f>
        <v>4</v>
      </c>
      <c r="AT10" s="236">
        <f>IF(AP10+AQ10&gt;0,AP10/(AP10+AQ10),0)</f>
        <v>0.5</v>
      </c>
      <c r="AU10" s="249">
        <f>SUM(C10,F10,I10,L10,O10,R10,U10,X10,AA10,AD10,AG10,AJ10,AM10)</f>
        <v>19</v>
      </c>
      <c r="AV10" s="249">
        <f>SUM(E10,H10,K10,N10,Q10,T10,W10,Z10,AC10,AF10,AI10,AL10,AO10)</f>
        <v>25</v>
      </c>
      <c r="AW10" s="249">
        <f>AU10-AV10</f>
        <v>-6</v>
      </c>
      <c r="AX10" s="249">
        <v>4</v>
      </c>
      <c r="AY10" s="102" t="str">
        <f>B10</f>
        <v>松本南</v>
      </c>
      <c r="AZ10" s="102" t="s">
        <v>172</v>
      </c>
      <c r="BC10" s="102">
        <f t="shared" si="0"/>
        <v>16</v>
      </c>
      <c r="BD10" s="102" t="str">
        <f>$A$6</f>
        <v>B</v>
      </c>
      <c r="BE10" s="102">
        <f>$AS$6</f>
        <v>3</v>
      </c>
      <c r="BF10" s="114">
        <f>$AT$6</f>
        <v>0.33333333333333331</v>
      </c>
      <c r="BG10" s="115">
        <v>4</v>
      </c>
      <c r="BH10" s="116" t="s">
        <v>214</v>
      </c>
      <c r="BI10" s="102">
        <v>3</v>
      </c>
      <c r="BJ10" s="102">
        <v>19</v>
      </c>
      <c r="BK10" s="102">
        <v>28</v>
      </c>
      <c r="BL10" s="115"/>
    </row>
    <row r="11" spans="1:64" ht="18" customHeight="1">
      <c r="A11" s="235"/>
      <c r="B11" s="239"/>
      <c r="C11" s="250" t="str">
        <f>IF(C10="","",IF(C10&gt;E10,"○",IF(C10&lt;E10,"●",IF(C10=E10,"△"))))</f>
        <v/>
      </c>
      <c r="D11" s="251"/>
      <c r="E11" s="252"/>
      <c r="F11" s="250" t="str">
        <f>IF(F10="","",IF(F10&gt;H10,"○",IF(F10&lt;H10,"●",IF(F10=H10,"△"))))</f>
        <v/>
      </c>
      <c r="G11" s="251"/>
      <c r="H11" s="252"/>
      <c r="I11" s="250" t="str">
        <f>IF(I10="","",IF(I10&gt;K10,"○",IF(I10&lt;K10,"●",IF(I10=K10,"△"))))</f>
        <v/>
      </c>
      <c r="J11" s="251"/>
      <c r="K11" s="252"/>
      <c r="L11" s="243"/>
      <c r="M11" s="244"/>
      <c r="N11" s="245"/>
      <c r="O11" s="250" t="str">
        <f>IF(O10="","",IF(O10&gt;Q10,"○",IF(O10&lt;Q10,"●",IF(O10=Q10,"△"))))</f>
        <v/>
      </c>
      <c r="P11" s="251"/>
      <c r="Q11" s="252"/>
      <c r="R11" s="250" t="str">
        <f>IF(R10="","",IF(R10&gt;T10,"○",IF(R10&lt;T10,"●",IF(R10=T10,"△"))))</f>
        <v/>
      </c>
      <c r="S11" s="251"/>
      <c r="T11" s="252"/>
      <c r="U11" s="250" t="str">
        <f>IF(U10="","",IF(U10&gt;W10,"○",IF(U10&lt;W10,"●",IF(U10=W10,"△"))))</f>
        <v>○</v>
      </c>
      <c r="V11" s="251"/>
      <c r="W11" s="252"/>
      <c r="X11" s="291" t="str">
        <f>IF(X10="","",IF(X10&gt;Z10,"○",IF(X10&lt;Z10,"●",IF(X10=Z10,"△"))))</f>
        <v>●</v>
      </c>
      <c r="Y11" s="292"/>
      <c r="Z11" s="293"/>
      <c r="AA11" s="250" t="str">
        <f>IF(AA10="","",IF(AA10&gt;AC10,"○",IF(AA10&lt;AC10,"●",IF(AA10=AC10,"△"))))</f>
        <v/>
      </c>
      <c r="AB11" s="251"/>
      <c r="AC11" s="252"/>
      <c r="AD11" s="291" t="str">
        <f>IF(AD10="","",IF(AD10&gt;AF10,"○",IF(AD10&lt;AF10,"●",IF(AD10=AF10,"△"))))</f>
        <v>△</v>
      </c>
      <c r="AE11" s="292"/>
      <c r="AF11" s="293"/>
      <c r="AG11" s="234" t="str">
        <f>IF(AG10="","",IF(AG10&gt;AI10,"○",IF(AG10&lt;AI10,"●",IF(AG10=AI10,"△"))))</f>
        <v/>
      </c>
      <c r="AH11" s="234"/>
      <c r="AI11" s="234"/>
      <c r="AJ11" s="234" t="str">
        <f>IF(AJ10="","",IF(AJ10&gt;AL10,"○",IF(AJ10&lt;AL10,"●",IF(AJ10=AL10,"△"))))</f>
        <v/>
      </c>
      <c r="AK11" s="234"/>
      <c r="AL11" s="234"/>
      <c r="AM11" s="234" t="str">
        <f>IF(AM10="","",IF(AM10&gt;AO10,"○",IF(AM10&lt;AO10,"●",IF(AM10=AO10,"△"))))</f>
        <v/>
      </c>
      <c r="AN11" s="234"/>
      <c r="AO11" s="234"/>
      <c r="AP11" s="235"/>
      <c r="AQ11" s="248"/>
      <c r="AR11" s="235"/>
      <c r="AS11" s="235"/>
      <c r="AT11" s="237"/>
      <c r="AU11" s="249"/>
      <c r="AV11" s="249"/>
      <c r="AW11" s="249"/>
      <c r="AX11" s="249"/>
      <c r="BC11" s="102">
        <f t="shared" si="0"/>
        <v>18</v>
      </c>
      <c r="BD11" s="102" t="str">
        <f>$A$16</f>
        <v>G</v>
      </c>
      <c r="BE11" s="102">
        <f>$AS$16</f>
        <v>3</v>
      </c>
      <c r="BF11" s="114">
        <f>$AT$16</f>
        <v>0.33333333333333331</v>
      </c>
      <c r="BG11" s="115">
        <v>4</v>
      </c>
      <c r="BH11" s="116" t="s">
        <v>211</v>
      </c>
      <c r="BI11" s="102">
        <v>0</v>
      </c>
      <c r="BJ11" s="102">
        <v>16</v>
      </c>
      <c r="BK11" s="102">
        <v>36</v>
      </c>
      <c r="BL11" s="115"/>
    </row>
    <row r="12" spans="1:64" ht="18" customHeight="1">
      <c r="A12" s="235" t="s">
        <v>168</v>
      </c>
      <c r="B12" s="238" t="str">
        <f>IF(ISBLANK(組合せ表!V8),"",組合せ表!V8)</f>
        <v>三　郷</v>
      </c>
      <c r="C12" s="126" t="str">
        <f>Q4</f>
        <v/>
      </c>
      <c r="D12" s="109" t="s">
        <v>166</v>
      </c>
      <c r="E12" s="128" t="str">
        <f>O4</f>
        <v/>
      </c>
      <c r="F12" s="126" t="str">
        <f>Q6</f>
        <v/>
      </c>
      <c r="G12" s="109" t="s">
        <v>166</v>
      </c>
      <c r="H12" s="128" t="str">
        <f>O6</f>
        <v/>
      </c>
      <c r="I12" s="126" t="str">
        <f>Q8</f>
        <v/>
      </c>
      <c r="J12" s="109" t="s">
        <v>166</v>
      </c>
      <c r="K12" s="128" t="str">
        <f>O8</f>
        <v/>
      </c>
      <c r="L12" s="126" t="str">
        <f>Q10</f>
        <v/>
      </c>
      <c r="M12" s="109" t="s">
        <v>166</v>
      </c>
      <c r="N12" s="128" t="str">
        <f>O10</f>
        <v/>
      </c>
      <c r="O12" s="240"/>
      <c r="P12" s="241"/>
      <c r="Q12" s="242"/>
      <c r="R12" s="126">
        <f>IF(ISBLANK(組合せ表!$E$6),"",組合せ表!$E$6)</f>
        <v>5</v>
      </c>
      <c r="S12" s="109" t="s">
        <v>166</v>
      </c>
      <c r="T12" s="128">
        <f>IF(ISBLANK(組合せ表!$G$6),"",組合せ表!$G$6)</f>
        <v>4</v>
      </c>
      <c r="U12" s="288">
        <f>IF(ISBLANK(組合せ表!$J$16),"",組合せ表!$J$16)</f>
        <v>1</v>
      </c>
      <c r="V12" s="289" t="s">
        <v>166</v>
      </c>
      <c r="W12" s="290">
        <f>IF(ISBLANK(組合せ表!$L$16),"",組合せ表!$L$16)</f>
        <v>16</v>
      </c>
      <c r="X12" s="126" t="str">
        <f>IF(ISBLANK(組合せ表!$G$31),"",組合せ表!$G$31)</f>
        <v/>
      </c>
      <c r="Y12" s="109" t="s">
        <v>166</v>
      </c>
      <c r="Z12" s="128" t="str">
        <f>IF(ISBLANK(組合せ表!$E$31),"",組合せ表!$E$31)</f>
        <v/>
      </c>
      <c r="AA12" s="288">
        <f>IF(ISBLANK(組合せ表!$L$15),"",組合せ表!$L$15)</f>
        <v>5</v>
      </c>
      <c r="AB12" s="289" t="s">
        <v>166</v>
      </c>
      <c r="AC12" s="290">
        <f>IF(ISBLANK(組合せ表!$J$15),"",組合せ表!$J$15)</f>
        <v>16</v>
      </c>
      <c r="AD12" s="126" t="str">
        <f>IF(ISBLANK(組合せ表!$J$24),"",組合せ表!$J$24)</f>
        <v/>
      </c>
      <c r="AE12" s="109" t="s">
        <v>166</v>
      </c>
      <c r="AF12" s="110" t="str">
        <f>IF(ISBLANK(組合せ表!$L$24),"",組合せ表!$L$24)</f>
        <v/>
      </c>
      <c r="AG12" s="108"/>
      <c r="AH12" s="109" t="s">
        <v>166</v>
      </c>
      <c r="AI12" s="110"/>
      <c r="AJ12" s="112"/>
      <c r="AK12" s="109" t="s">
        <v>166</v>
      </c>
      <c r="AL12" s="110"/>
      <c r="AM12" s="108"/>
      <c r="AN12" s="109" t="s">
        <v>166</v>
      </c>
      <c r="AO12" s="110"/>
      <c r="AP12" s="246">
        <f>COUNTIF(C13:AM13,"○")</f>
        <v>1</v>
      </c>
      <c r="AQ12" s="247">
        <f>COUNTIF(C13:AM13,"●")</f>
        <v>2</v>
      </c>
      <c r="AR12" s="246">
        <f>COUNTIF(C13:AM13,"△")</f>
        <v>0</v>
      </c>
      <c r="AS12" s="235">
        <f>(AP12*3)+AR12</f>
        <v>3</v>
      </c>
      <c r="AT12" s="236">
        <f>IF(AP12+AQ12&gt;0,AP12/(AP12+AQ12),0)</f>
        <v>0.33333333333333331</v>
      </c>
      <c r="AU12" s="249">
        <f>SUM(C12,F12,I12,L12,O12,R12,U12,X12,AA12,AD12,AG12,AJ12,AM12)</f>
        <v>11</v>
      </c>
      <c r="AV12" s="249">
        <f>SUM(E12,H12,K12,N12,Q12,T12,W12,Z12,AC12,AF12,AI12,AL12,AO12)</f>
        <v>36</v>
      </c>
      <c r="AW12" s="249">
        <f>AU12-AV12</f>
        <v>-25</v>
      </c>
      <c r="AX12" s="249">
        <v>8</v>
      </c>
      <c r="AY12" s="102" t="str">
        <f>B12</f>
        <v>三　郷</v>
      </c>
      <c r="AZ12" s="102" t="s">
        <v>168</v>
      </c>
      <c r="BC12" s="102">
        <f t="shared" si="0"/>
        <v>20</v>
      </c>
      <c r="BD12" s="102" t="str">
        <f>$A$22</f>
        <v>J</v>
      </c>
      <c r="BE12" s="102">
        <f>$AS$22</f>
        <v>1</v>
      </c>
      <c r="BF12" s="114">
        <f>$AT$22</f>
        <v>0</v>
      </c>
      <c r="BG12" s="115">
        <v>5</v>
      </c>
      <c r="BH12" s="116" t="s">
        <v>216</v>
      </c>
      <c r="BI12" s="102">
        <v>0</v>
      </c>
      <c r="BJ12" s="102">
        <v>0</v>
      </c>
      <c r="BK12" s="102">
        <v>19</v>
      </c>
      <c r="BL12" s="115"/>
    </row>
    <row r="13" spans="1:64" ht="18" customHeight="1">
      <c r="A13" s="235"/>
      <c r="B13" s="239"/>
      <c r="C13" s="250" t="str">
        <f>IF(C12="","",IF(C12&gt;E12,"○",IF(C12&lt;E12,"●",IF(C12=E12,"△"))))</f>
        <v/>
      </c>
      <c r="D13" s="251"/>
      <c r="E13" s="252"/>
      <c r="F13" s="250" t="str">
        <f>IF(F12="","",IF(F12&gt;H12,"○",IF(F12&lt;H12,"●",IF(F12=H12,"△"))))</f>
        <v/>
      </c>
      <c r="G13" s="251"/>
      <c r="H13" s="252"/>
      <c r="I13" s="250" t="str">
        <f>IF(I12="","",IF(I12&gt;K12,"○",IF(I12&lt;K12,"●",IF(I12=K12,"△"))))</f>
        <v/>
      </c>
      <c r="J13" s="251"/>
      <c r="K13" s="252"/>
      <c r="L13" s="250" t="str">
        <f>IF(L12="","",IF(L12&gt;N12,"○",IF(L12&lt;N12,"●",IF(L12=N12,"△"))))</f>
        <v/>
      </c>
      <c r="M13" s="251"/>
      <c r="N13" s="252"/>
      <c r="O13" s="243"/>
      <c r="P13" s="244"/>
      <c r="Q13" s="245"/>
      <c r="R13" s="250" t="str">
        <f>IF(R12="","",IF(R12&gt;T12,"○",IF(R12&lt;T12,"●",IF(R12=T12,"△"))))</f>
        <v>○</v>
      </c>
      <c r="S13" s="251"/>
      <c r="T13" s="252"/>
      <c r="U13" s="291" t="str">
        <f>IF(U12="","",IF(U12&gt;W12,"○",IF(U12&lt;W12,"●",IF(U12=W12,"△"))))</f>
        <v>●</v>
      </c>
      <c r="V13" s="292"/>
      <c r="W13" s="293"/>
      <c r="X13" s="250" t="str">
        <f>IF(X12="","",IF(X12&gt;Z12,"○",IF(X12&lt;Z12,"●",IF(X12=Z12,"△"))))</f>
        <v/>
      </c>
      <c r="Y13" s="251"/>
      <c r="Z13" s="252"/>
      <c r="AA13" s="291" t="str">
        <f>IF(AA12="","",IF(AA12&gt;AC12,"○",IF(AA12&lt;AC12,"●",IF(AA12=AC12,"△"))))</f>
        <v>●</v>
      </c>
      <c r="AB13" s="292"/>
      <c r="AC13" s="293"/>
      <c r="AD13" s="250" t="str">
        <f>IF(AD12="","",IF(AD12&gt;AF12,"○",IF(AD12&lt;AF12,"●",IF(AD12=AF12,"△"))))</f>
        <v/>
      </c>
      <c r="AE13" s="251"/>
      <c r="AF13" s="252"/>
      <c r="AG13" s="234" t="str">
        <f>IF(AG12="","",IF(AG12&gt;AI12,"○",IF(AG12&lt;AI12,"●",IF(AG12=AI12,"△"))))</f>
        <v/>
      </c>
      <c r="AH13" s="234"/>
      <c r="AI13" s="234"/>
      <c r="AJ13" s="234" t="str">
        <f>IF(AJ12="","",IF(AJ12&gt;AL12,"○",IF(AJ12&lt;AL12,"●",IF(AJ12=AL12,"△"))))</f>
        <v/>
      </c>
      <c r="AK13" s="234"/>
      <c r="AL13" s="234"/>
      <c r="AM13" s="234" t="str">
        <f>IF(AM12="","",IF(AM12&gt;AO12,"○",IF(AM12&lt;AO12,"●",IF(AM12=AO12,"△"))))</f>
        <v/>
      </c>
      <c r="AN13" s="234"/>
      <c r="AO13" s="234"/>
      <c r="AP13" s="235"/>
      <c r="AQ13" s="248"/>
      <c r="AR13" s="235"/>
      <c r="AS13" s="235"/>
      <c r="AT13" s="237"/>
      <c r="AU13" s="249"/>
      <c r="AV13" s="249"/>
      <c r="AW13" s="249"/>
      <c r="AX13" s="249"/>
      <c r="BC13" s="102">
        <f t="shared" si="0"/>
        <v>22</v>
      </c>
      <c r="BD13" s="102" t="str">
        <f>$A$14</f>
        <v>F</v>
      </c>
      <c r="BE13" s="102">
        <f>$AS$14</f>
        <v>0</v>
      </c>
      <c r="BF13" s="114">
        <f>$AT$14</f>
        <v>0</v>
      </c>
      <c r="BG13" s="115">
        <v>6</v>
      </c>
      <c r="BH13" s="116" t="s">
        <v>215</v>
      </c>
      <c r="BI13" s="102">
        <v>0</v>
      </c>
      <c r="BJ13" s="102">
        <v>0</v>
      </c>
      <c r="BK13" s="102">
        <v>32</v>
      </c>
      <c r="BL13" s="115"/>
    </row>
    <row r="14" spans="1:64" ht="18" customHeight="1">
      <c r="A14" s="235" t="s">
        <v>169</v>
      </c>
      <c r="B14" s="238" t="str">
        <f>IF(ISBLANK(組合せ表!V9),"",組合せ表!V9)</f>
        <v>松本北</v>
      </c>
      <c r="C14" s="288">
        <f>T4</f>
        <v>0</v>
      </c>
      <c r="D14" s="289" t="s">
        <v>166</v>
      </c>
      <c r="E14" s="290">
        <f>R4</f>
        <v>10</v>
      </c>
      <c r="F14" s="126" t="str">
        <f>T6</f>
        <v/>
      </c>
      <c r="G14" s="109" t="s">
        <v>166</v>
      </c>
      <c r="H14" s="128" t="str">
        <f>R6</f>
        <v/>
      </c>
      <c r="I14" s="126" t="str">
        <f>T8</f>
        <v/>
      </c>
      <c r="J14" s="109" t="s">
        <v>166</v>
      </c>
      <c r="K14" s="128" t="str">
        <f>R8</f>
        <v/>
      </c>
      <c r="L14" s="126" t="str">
        <f>T10</f>
        <v/>
      </c>
      <c r="M14" s="109" t="s">
        <v>166</v>
      </c>
      <c r="N14" s="128" t="str">
        <f>R10</f>
        <v/>
      </c>
      <c r="O14" s="126">
        <f>T12</f>
        <v>4</v>
      </c>
      <c r="P14" s="109" t="s">
        <v>166</v>
      </c>
      <c r="Q14" s="128">
        <f>R12</f>
        <v>5</v>
      </c>
      <c r="R14" s="240"/>
      <c r="S14" s="241"/>
      <c r="T14" s="242"/>
      <c r="U14" s="126" t="str">
        <f>IF(ISBLANK(組合せ表!$J$29),"",組合せ表!$J$29)</f>
        <v/>
      </c>
      <c r="V14" s="109" t="s">
        <v>166</v>
      </c>
      <c r="W14" s="128" t="str">
        <f>IF(ISBLANK(組合せ表!$L$29),"",組合せ表!$L$29)</f>
        <v/>
      </c>
      <c r="X14" s="288">
        <f>IF(ISBLANK(組合せ表!$G$14),"",組合せ表!$G$14)</f>
        <v>11</v>
      </c>
      <c r="Y14" s="289" t="s">
        <v>166</v>
      </c>
      <c r="Z14" s="290">
        <f>IF(ISBLANK(組合せ表!$E$14),"",組合せ表!$E$14)</f>
        <v>17</v>
      </c>
      <c r="AA14" s="126" t="str">
        <f>IF(ISBLANK(組合せ表!$G$26),"",組合せ表!$G$26)</f>
        <v/>
      </c>
      <c r="AB14" s="109" t="s">
        <v>166</v>
      </c>
      <c r="AC14" s="128" t="str">
        <f>IF(ISBLANK(組合せ表!$E$26),"",組合せ表!$E$26)</f>
        <v/>
      </c>
      <c r="AD14" s="126" t="str">
        <f>IF(ISBLANK(組合せ表!$J$12),"",組合せ表!$J$12)</f>
        <v/>
      </c>
      <c r="AE14" s="109" t="s">
        <v>166</v>
      </c>
      <c r="AF14" s="110" t="str">
        <f>IF(ISBLANK(組合せ表!$L$12),"",組合せ表!$L$12)</f>
        <v/>
      </c>
      <c r="AG14" s="108"/>
      <c r="AH14" s="109" t="s">
        <v>166</v>
      </c>
      <c r="AI14" s="110"/>
      <c r="AJ14" s="112"/>
      <c r="AK14" s="109" t="s">
        <v>166</v>
      </c>
      <c r="AL14" s="110"/>
      <c r="AM14" s="108"/>
      <c r="AN14" s="109" t="s">
        <v>166</v>
      </c>
      <c r="AO14" s="110"/>
      <c r="AP14" s="246">
        <f>COUNTIF(C15:AM15,"○")</f>
        <v>0</v>
      </c>
      <c r="AQ14" s="247">
        <f>COUNTIF(C15:AM15,"●")</f>
        <v>3</v>
      </c>
      <c r="AR14" s="246">
        <f>COUNTIF(C15:AM15,"△")</f>
        <v>0</v>
      </c>
      <c r="AS14" s="235">
        <f>(AP14*3)+AR14</f>
        <v>0</v>
      </c>
      <c r="AT14" s="236">
        <f>IF(AP14+AQ14&gt;0,AP14/(AP14+AQ14),0)</f>
        <v>0</v>
      </c>
      <c r="AU14" s="249">
        <f>SUM(C14,F14,I14,L14,O14,R14,U14,X14,AA14,AD14,AG14,AJ14,AM14)</f>
        <v>15</v>
      </c>
      <c r="AV14" s="249">
        <f>SUM(E14,H14,K14,N14,Q14,T14,W14,Z14,AC14,AF14,AI14,AL14,AO14)</f>
        <v>32</v>
      </c>
      <c r="AW14" s="249">
        <f>AU14-AV14</f>
        <v>-17</v>
      </c>
      <c r="AX14" s="249">
        <v>10</v>
      </c>
      <c r="AY14" s="102" t="str">
        <f>B14</f>
        <v>松本北</v>
      </c>
      <c r="AZ14" s="102" t="s">
        <v>169</v>
      </c>
      <c r="BC14" s="102">
        <f t="shared" si="0"/>
        <v>24</v>
      </c>
      <c r="BD14" s="102" t="str">
        <f>$A$28</f>
        <v>M</v>
      </c>
      <c r="BE14" s="102">
        <f>$AS$28</f>
        <v>0</v>
      </c>
      <c r="BF14" s="114">
        <f>$AT$28</f>
        <v>0</v>
      </c>
      <c r="BG14" s="115">
        <v>6</v>
      </c>
      <c r="BH14" s="116" t="s">
        <v>217</v>
      </c>
      <c r="BI14" s="102">
        <v>0</v>
      </c>
      <c r="BJ14" s="102">
        <v>0</v>
      </c>
      <c r="BL14" s="115"/>
    </row>
    <row r="15" spans="1:64" ht="18" customHeight="1">
      <c r="A15" s="235"/>
      <c r="B15" s="239"/>
      <c r="C15" s="291" t="str">
        <f>IF(C14="","",IF(C14&gt;E14,"○",IF(C14&lt;E14,"●",IF(C14=E14,"△"))))</f>
        <v>●</v>
      </c>
      <c r="D15" s="292"/>
      <c r="E15" s="293"/>
      <c r="F15" s="250" t="str">
        <f>IF(F14="","",IF(F14&gt;H14,"○",IF(F14&lt;H14,"●",IF(F14=H14,"△"))))</f>
        <v/>
      </c>
      <c r="G15" s="251"/>
      <c r="H15" s="252"/>
      <c r="I15" s="250" t="str">
        <f>IF(I14="","",IF(I14&gt;K14,"○",IF(I14&lt;K14,"●",IF(I14=K14,"△"))))</f>
        <v/>
      </c>
      <c r="J15" s="251"/>
      <c r="K15" s="252"/>
      <c r="L15" s="250" t="str">
        <f>IF(L14="","",IF(L14&gt;N14,"○",IF(L14&lt;N14,"●",IF(L14=N14,"△"))))</f>
        <v/>
      </c>
      <c r="M15" s="251"/>
      <c r="N15" s="252"/>
      <c r="O15" s="250" t="str">
        <f>IF(O14="","",IF(O14&gt;Q14,"○",IF(O14&lt;Q14,"●",IF(O14=Q14,"△"))))</f>
        <v>●</v>
      </c>
      <c r="P15" s="251"/>
      <c r="Q15" s="252"/>
      <c r="R15" s="243"/>
      <c r="S15" s="244"/>
      <c r="T15" s="245"/>
      <c r="U15" s="250" t="str">
        <f>IF(U14="","",IF(U14&gt;W14,"○",IF(U14&lt;W14,"●",IF(U14=W14,"△"))))</f>
        <v/>
      </c>
      <c r="V15" s="251"/>
      <c r="W15" s="252"/>
      <c r="X15" s="291" t="str">
        <f>IF(X14="","",IF(X14&gt;Z14,"○",IF(X14&lt;Z14,"●",IF(X14=Z14,"△"))))</f>
        <v>●</v>
      </c>
      <c r="Y15" s="292"/>
      <c r="Z15" s="293"/>
      <c r="AA15" s="250" t="str">
        <f>IF(AA14="","",IF(AA14&gt;AC14,"○",IF(AA14&lt;AC14,"●",IF(AA14=AC14,"△"))))</f>
        <v/>
      </c>
      <c r="AB15" s="251"/>
      <c r="AC15" s="252"/>
      <c r="AD15" s="250" t="str">
        <f>IF(AD14="","",IF(AD14&gt;AF14,"○",IF(AD14&lt;AF14,"●",IF(AD14=AF14,"△"))))</f>
        <v/>
      </c>
      <c r="AE15" s="251"/>
      <c r="AF15" s="252"/>
      <c r="AG15" s="234" t="str">
        <f>IF(AG14="","",IF(AG14&gt;AI14,"○",IF(AG14&lt;AI14,"●",IF(AG14=AI14,"△"))))</f>
        <v/>
      </c>
      <c r="AH15" s="234"/>
      <c r="AI15" s="234"/>
      <c r="AJ15" s="234" t="str">
        <f>IF(AJ14="","",IF(AJ14&gt;AL14,"○",IF(AJ14&lt;AL14,"●",IF(AJ14=AL14,"△"))))</f>
        <v/>
      </c>
      <c r="AK15" s="234"/>
      <c r="AL15" s="234"/>
      <c r="AM15" s="234" t="str">
        <f>IF(AM14="","",IF(AM14&gt;AO14,"○",IF(AM14&lt;AO14,"●",IF(AM14=AO14,"△"))))</f>
        <v/>
      </c>
      <c r="AN15" s="234"/>
      <c r="AO15" s="234"/>
      <c r="AP15" s="235"/>
      <c r="AQ15" s="248"/>
      <c r="AR15" s="235"/>
      <c r="AS15" s="235"/>
      <c r="AT15" s="237"/>
      <c r="AU15" s="249"/>
      <c r="AV15" s="249"/>
      <c r="AW15" s="249"/>
      <c r="AX15" s="249"/>
      <c r="BC15" s="102">
        <f t="shared" si="0"/>
        <v>26</v>
      </c>
      <c r="BD15" s="102" t="str">
        <f>$A$24</f>
        <v>K</v>
      </c>
      <c r="BE15" s="102">
        <f>$AS$24</f>
        <v>0</v>
      </c>
      <c r="BF15" s="114">
        <f>$AT$24</f>
        <v>0</v>
      </c>
      <c r="BG15" s="115">
        <v>6</v>
      </c>
      <c r="BH15" s="116" t="s">
        <v>219</v>
      </c>
      <c r="BI15" s="102">
        <v>0</v>
      </c>
      <c r="BJ15" s="102">
        <v>0</v>
      </c>
      <c r="BL15" s="115"/>
    </row>
    <row r="16" spans="1:64" ht="18" customHeight="1">
      <c r="A16" s="235" t="s">
        <v>173</v>
      </c>
      <c r="B16" s="238" t="str">
        <f>IF(ISBLANK(組合せ表!V10),"",組合せ表!V10)</f>
        <v>堀　金</v>
      </c>
      <c r="C16" s="126" t="str">
        <f>W4</f>
        <v/>
      </c>
      <c r="D16" s="109" t="s">
        <v>166</v>
      </c>
      <c r="E16" s="128" t="str">
        <f>U4</f>
        <v/>
      </c>
      <c r="F16" s="126">
        <f>W6</f>
        <v>4</v>
      </c>
      <c r="G16" s="109" t="s">
        <v>166</v>
      </c>
      <c r="H16" s="128">
        <f>U6</f>
        <v>10</v>
      </c>
      <c r="I16" s="126" t="str">
        <f>W8</f>
        <v/>
      </c>
      <c r="J16" s="109" t="s">
        <v>166</v>
      </c>
      <c r="K16" s="128" t="str">
        <f>U8</f>
        <v/>
      </c>
      <c r="L16" s="126">
        <f>W10</f>
        <v>4</v>
      </c>
      <c r="M16" s="109" t="s">
        <v>166</v>
      </c>
      <c r="N16" s="128">
        <f>U10</f>
        <v>9</v>
      </c>
      <c r="O16" s="288">
        <f>W12</f>
        <v>16</v>
      </c>
      <c r="P16" s="289" t="s">
        <v>166</v>
      </c>
      <c r="Q16" s="290">
        <f>U12</f>
        <v>1</v>
      </c>
      <c r="R16" s="126" t="str">
        <f>W14</f>
        <v/>
      </c>
      <c r="S16" s="109" t="s">
        <v>166</v>
      </c>
      <c r="T16" s="128" t="str">
        <f>U14</f>
        <v/>
      </c>
      <c r="U16" s="240"/>
      <c r="V16" s="241"/>
      <c r="W16" s="242"/>
      <c r="X16" s="126" t="str">
        <f>IF(ISBLANK(組合せ表!$J$27),"",組合せ表!$J$27)</f>
        <v/>
      </c>
      <c r="Y16" s="109" t="s">
        <v>166</v>
      </c>
      <c r="Z16" s="128" t="str">
        <f>IF(ISBLANK(組合せ表!$L$27),"",組合せ表!$L$27)</f>
        <v/>
      </c>
      <c r="AA16" s="126" t="str">
        <f>IF(ISBLANK(組合せ表!$E$9),"",組合せ表!$E$9)</f>
        <v/>
      </c>
      <c r="AB16" s="109" t="s">
        <v>166</v>
      </c>
      <c r="AC16" s="128" t="str">
        <f>IF(ISBLANK(組合せ表!$G$9),"",組合せ表!$G$9)</f>
        <v/>
      </c>
      <c r="AD16" s="126" t="str">
        <f>IF(ISBLANK(組合せ表!$L$26),"",組合せ表!$L$26)</f>
        <v/>
      </c>
      <c r="AE16" s="109" t="s">
        <v>166</v>
      </c>
      <c r="AF16" s="110" t="str">
        <f>IF(ISBLANK(組合せ表!$J$26),"",組合せ表!$J$26)</f>
        <v/>
      </c>
      <c r="AG16" s="108"/>
      <c r="AH16" s="109" t="s">
        <v>166</v>
      </c>
      <c r="AI16" s="110"/>
      <c r="AJ16" s="112"/>
      <c r="AK16" s="109" t="s">
        <v>166</v>
      </c>
      <c r="AL16" s="110"/>
      <c r="AM16" s="108"/>
      <c r="AN16" s="109" t="s">
        <v>166</v>
      </c>
      <c r="AO16" s="110"/>
      <c r="AP16" s="246">
        <f>COUNTIF(C17:AM17,"○")</f>
        <v>1</v>
      </c>
      <c r="AQ16" s="247">
        <f>COUNTIF(C17:AM17,"●")</f>
        <v>2</v>
      </c>
      <c r="AR16" s="246">
        <f>COUNTIF(C17:AM17,"△")</f>
        <v>0</v>
      </c>
      <c r="AS16" s="235">
        <f>(AP16*3)+AR16</f>
        <v>3</v>
      </c>
      <c r="AT16" s="236">
        <f>IF(AP16+AQ16&gt;0,AP16/(AP16+AQ16),0)</f>
        <v>0.33333333333333331</v>
      </c>
      <c r="AU16" s="249">
        <f>SUM(C16,F16,I16,L16,O16,R16,U16,X16,AA16,AD16,AG16,AJ16,AM16)</f>
        <v>24</v>
      </c>
      <c r="AV16" s="249">
        <f>SUM(E16,H16,K16,N16,Q16,T16,W16,Z16,AC16,AF16,AI16,AL16,AO16)</f>
        <v>20</v>
      </c>
      <c r="AW16" s="249">
        <f>AU16-AV16</f>
        <v>4</v>
      </c>
      <c r="AX16" s="249">
        <v>6</v>
      </c>
      <c r="AY16" s="102" t="str">
        <f>B16</f>
        <v>堀　金</v>
      </c>
      <c r="AZ16" s="102" t="s">
        <v>173</v>
      </c>
      <c r="BC16" s="102">
        <f t="shared" si="0"/>
        <v>28</v>
      </c>
      <c r="BD16" s="102" t="str">
        <f>$A$26</f>
        <v>L</v>
      </c>
      <c r="BE16" s="102">
        <f>$AS$26</f>
        <v>0</v>
      </c>
      <c r="BF16" s="114">
        <f>$AT$26</f>
        <v>0</v>
      </c>
      <c r="BG16" s="115">
        <v>6</v>
      </c>
      <c r="BH16" s="116" t="s">
        <v>220</v>
      </c>
      <c r="BI16" s="102">
        <v>0</v>
      </c>
      <c r="BJ16" s="102">
        <v>0</v>
      </c>
      <c r="BL16" s="115"/>
    </row>
    <row r="17" spans="1:58" ht="18" customHeight="1">
      <c r="A17" s="235"/>
      <c r="B17" s="239"/>
      <c r="C17" s="250" t="str">
        <f>IF(C16="","",IF(C16&gt;E16,"○",IF(C16&lt;E16,"●",IF(C16=E16,"△"))))</f>
        <v/>
      </c>
      <c r="D17" s="251"/>
      <c r="E17" s="252"/>
      <c r="F17" s="250" t="str">
        <f>IF(F16="","",IF(F16&gt;H16,"○",IF(F16&lt;H16,"●",IF(F16=H16,"△"))))</f>
        <v>●</v>
      </c>
      <c r="G17" s="251"/>
      <c r="H17" s="252"/>
      <c r="I17" s="250" t="str">
        <f>IF(I16="","",IF(I16&gt;K16,"○",IF(I16&lt;K16,"●",IF(I16=K16,"△"))))</f>
        <v/>
      </c>
      <c r="J17" s="251"/>
      <c r="K17" s="252"/>
      <c r="L17" s="250" t="str">
        <f>IF(L16="","",IF(L16&gt;N16,"○",IF(L16&lt;N16,"●",IF(L16=N16,"△"))))</f>
        <v>●</v>
      </c>
      <c r="M17" s="251"/>
      <c r="N17" s="252"/>
      <c r="O17" s="291" t="str">
        <f>IF(O16="","",IF(O16&gt;Q16,"○",IF(O16&lt;Q16,"●",IF(O16=Q16,"△"))))</f>
        <v>○</v>
      </c>
      <c r="P17" s="292"/>
      <c r="Q17" s="293"/>
      <c r="R17" s="250" t="str">
        <f>IF(R16="","",IF(R16&gt;T16,"○",IF(R16&lt;T16,"●",IF(R16=T16,"△"))))</f>
        <v/>
      </c>
      <c r="S17" s="251"/>
      <c r="T17" s="252"/>
      <c r="U17" s="243"/>
      <c r="V17" s="244"/>
      <c r="W17" s="245"/>
      <c r="X17" s="250" t="str">
        <f>IF(X16="","",IF(X16&gt;Z16,"○",IF(X16&lt;Z16,"●",IF(X16=Z16,"△"))))</f>
        <v/>
      </c>
      <c r="Y17" s="251"/>
      <c r="Z17" s="252"/>
      <c r="AA17" s="250" t="str">
        <f>IF(AA16="","",IF(AA16&gt;AC16,"○",IF(AA16&lt;AC16,"●",IF(AA16=AC16,"△"))))</f>
        <v/>
      </c>
      <c r="AB17" s="251"/>
      <c r="AC17" s="252"/>
      <c r="AD17" s="250" t="str">
        <f>IF(AD16="","",IF(AD16&gt;AF16,"○",IF(AD16&lt;AF16,"●",IF(AD16=AF16,"△"))))</f>
        <v/>
      </c>
      <c r="AE17" s="251"/>
      <c r="AF17" s="252"/>
      <c r="AG17" s="234" t="str">
        <f>IF(AG16="","",IF(AG16&gt;AI16,"○",IF(AG16&lt;AI16,"●",IF(AG16=AI16,"△"))))</f>
        <v/>
      </c>
      <c r="AH17" s="234"/>
      <c r="AI17" s="234"/>
      <c r="AJ17" s="234" t="str">
        <f>IF(AJ16="","",IF(AJ16&gt;AL16,"○",IF(AJ16&lt;AL16,"●",IF(AJ16=AL16,"△"))))</f>
        <v/>
      </c>
      <c r="AK17" s="234"/>
      <c r="AL17" s="234"/>
      <c r="AM17" s="234" t="str">
        <f>IF(AM16="","",IF(AM16&gt;AO16,"○",IF(AM16&lt;AO16,"●",IF(AM16=AO16,"△"))))</f>
        <v/>
      </c>
      <c r="AN17" s="234"/>
      <c r="AO17" s="234"/>
      <c r="AP17" s="235"/>
      <c r="AQ17" s="248"/>
      <c r="AR17" s="235"/>
      <c r="AS17" s="235"/>
      <c r="AT17" s="237"/>
      <c r="AU17" s="249"/>
      <c r="AV17" s="249"/>
      <c r="AW17" s="249"/>
      <c r="AX17" s="249"/>
    </row>
    <row r="18" spans="1:58" ht="18" customHeight="1">
      <c r="A18" s="235" t="s">
        <v>174</v>
      </c>
      <c r="B18" s="238" t="str">
        <f>IF(ISBLANK(組合せ表!V11),"",組合せ表!V11)</f>
        <v>飯　田</v>
      </c>
      <c r="C18" s="126" t="str">
        <f>Z4</f>
        <v/>
      </c>
      <c r="D18" s="109" t="s">
        <v>166</v>
      </c>
      <c r="E18" s="128" t="str">
        <f>X4</f>
        <v/>
      </c>
      <c r="F18" s="126" t="str">
        <f>Z6</f>
        <v/>
      </c>
      <c r="G18" s="109" t="s">
        <v>166</v>
      </c>
      <c r="H18" s="128" t="str">
        <f>X6</f>
        <v/>
      </c>
      <c r="I18" s="126">
        <f>Z8</f>
        <v>6</v>
      </c>
      <c r="J18" s="109" t="s">
        <v>166</v>
      </c>
      <c r="K18" s="128">
        <f>X8</f>
        <v>1</v>
      </c>
      <c r="L18" s="288">
        <f>Z10</f>
        <v>15</v>
      </c>
      <c r="M18" s="289" t="s">
        <v>166</v>
      </c>
      <c r="N18" s="290">
        <f>X10</f>
        <v>4</v>
      </c>
      <c r="O18" s="126" t="str">
        <f>Z12</f>
        <v/>
      </c>
      <c r="P18" s="109" t="s">
        <v>166</v>
      </c>
      <c r="Q18" s="128" t="str">
        <f>X12</f>
        <v/>
      </c>
      <c r="R18" s="288">
        <f>Z14</f>
        <v>17</v>
      </c>
      <c r="S18" s="289" t="s">
        <v>166</v>
      </c>
      <c r="T18" s="290">
        <f>X14</f>
        <v>11</v>
      </c>
      <c r="U18" s="126" t="str">
        <f>Z16</f>
        <v/>
      </c>
      <c r="V18" s="109" t="s">
        <v>166</v>
      </c>
      <c r="W18" s="128" t="str">
        <f>X16</f>
        <v/>
      </c>
      <c r="X18" s="240"/>
      <c r="Y18" s="241"/>
      <c r="Z18" s="242"/>
      <c r="AA18" s="126" t="str">
        <f>IF(ISBLANK(組合せ表!$E$24),"",組合せ表!$E$24)</f>
        <v/>
      </c>
      <c r="AB18" s="109" t="s">
        <v>166</v>
      </c>
      <c r="AC18" s="128" t="str">
        <f>IF(ISBLANK(組合せ表!$G$24),"",組合せ表!$G$24)</f>
        <v/>
      </c>
      <c r="AD18" s="129">
        <f>IF(ISBLANK(組合せ表!$G$7),"",組合せ表!$G$7)</f>
        <v>3</v>
      </c>
      <c r="AE18" s="109" t="s">
        <v>166</v>
      </c>
      <c r="AF18" s="128">
        <f>IF(ISBLANK(組合せ表!$E$7),"",組合せ表!$E$7)</f>
        <v>0</v>
      </c>
      <c r="AG18" s="108"/>
      <c r="AH18" s="109" t="s">
        <v>166</v>
      </c>
      <c r="AI18" s="110"/>
      <c r="AJ18" s="112"/>
      <c r="AK18" s="109" t="s">
        <v>166</v>
      </c>
      <c r="AL18" s="110"/>
      <c r="AM18" s="108"/>
      <c r="AN18" s="109" t="s">
        <v>166</v>
      </c>
      <c r="AO18" s="110"/>
      <c r="AP18" s="246">
        <f>COUNTIF(C19:AM19,"○")</f>
        <v>4</v>
      </c>
      <c r="AQ18" s="247">
        <f>COUNTIF(C19:AM19,"●")</f>
        <v>0</v>
      </c>
      <c r="AR18" s="246">
        <f>COUNTIF(C19:AM19,"△")</f>
        <v>0</v>
      </c>
      <c r="AS18" s="235">
        <f>(AP18*3)+AR18</f>
        <v>12</v>
      </c>
      <c r="AT18" s="236">
        <f>IF(AP18+AQ18&gt;0,AP18/(AP18+AQ18),0)</f>
        <v>1</v>
      </c>
      <c r="AU18" s="249">
        <f>SUM(C18,F18,I18,L18,O18,R18,U18,X18,AA18,AD18,AG18,AJ18,AM18)</f>
        <v>41</v>
      </c>
      <c r="AV18" s="249">
        <f>SUM(E18,H18,K18,N18,Q18,T18,W18,Z18,AC18,AF18,AI18,AL18,AO18)</f>
        <v>16</v>
      </c>
      <c r="AW18" s="249">
        <f>AU18-AV18</f>
        <v>25</v>
      </c>
      <c r="AX18" s="249">
        <v>2</v>
      </c>
      <c r="AY18" s="102" t="str">
        <f>B18</f>
        <v>飯　田</v>
      </c>
      <c r="AZ18" s="102" t="s">
        <v>174</v>
      </c>
      <c r="BF18" s="114"/>
    </row>
    <row r="19" spans="1:58" ht="18" customHeight="1">
      <c r="A19" s="235"/>
      <c r="B19" s="239"/>
      <c r="C19" s="250" t="str">
        <f>IF(C18="","",IF(C18&gt;E18,"○",IF(C18&lt;E18,"●",IF(C18=E18,"△"))))</f>
        <v/>
      </c>
      <c r="D19" s="251"/>
      <c r="E19" s="252"/>
      <c r="F19" s="250" t="str">
        <f>IF(F18="","",IF(F18&gt;H18,"○",IF(F18&lt;H18,"●",IF(F18=H18,"△"))))</f>
        <v/>
      </c>
      <c r="G19" s="251"/>
      <c r="H19" s="252"/>
      <c r="I19" s="250" t="str">
        <f>IF(I18="","",IF(I18&gt;K18,"○",IF(I18&lt;K18,"●",IF(I18=K18,"△"))))</f>
        <v>○</v>
      </c>
      <c r="J19" s="251"/>
      <c r="K19" s="252"/>
      <c r="L19" s="291" t="str">
        <f>IF(L18="","",IF(L18&gt;N18,"○",IF(L18&lt;N18,"●",IF(L18=N18,"△"))))</f>
        <v>○</v>
      </c>
      <c r="M19" s="292"/>
      <c r="N19" s="293"/>
      <c r="O19" s="250" t="str">
        <f>IF(O18="","",IF(O18&gt;Q18,"○",IF(O18&lt;Q18,"●",IF(O18=Q18,"△"))))</f>
        <v/>
      </c>
      <c r="P19" s="251"/>
      <c r="Q19" s="252"/>
      <c r="R19" s="291" t="str">
        <f>IF(R18="","",IF(R18&gt;T18,"○",IF(R18&lt;T18,"●",IF(R18=T18,"△"))))</f>
        <v>○</v>
      </c>
      <c r="S19" s="292"/>
      <c r="T19" s="293"/>
      <c r="U19" s="250" t="str">
        <f>IF(U18="","",IF(U18&gt;W18,"○",IF(U18&lt;W18,"●",IF(U18=W18,"△"))))</f>
        <v/>
      </c>
      <c r="V19" s="251"/>
      <c r="W19" s="252"/>
      <c r="X19" s="243"/>
      <c r="Y19" s="244"/>
      <c r="Z19" s="245"/>
      <c r="AA19" s="250" t="str">
        <f>IF(AA18="","",IF(AA18&gt;AC18,"○",IF(AA18&lt;AC18,"●",IF(AA18=AC18,"△"))))</f>
        <v/>
      </c>
      <c r="AB19" s="251"/>
      <c r="AC19" s="252"/>
      <c r="AD19" s="250" t="str">
        <f>IF(AD18="","",IF(AD18&gt;AF18,"○",IF(AD18&lt;AF18,"●",IF(AD18=AF18,"△"))))</f>
        <v>○</v>
      </c>
      <c r="AE19" s="251"/>
      <c r="AF19" s="252"/>
      <c r="AG19" s="234" t="str">
        <f>IF(AG18="","",IF(AG18&gt;AI18,"○",IF(AG18&lt;AI18,"●",IF(AG18=AI18,"△"))))</f>
        <v/>
      </c>
      <c r="AH19" s="234"/>
      <c r="AI19" s="234"/>
      <c r="AJ19" s="234" t="str">
        <f>IF(AJ18="","",IF(AJ18&gt;AL18,"○",IF(AJ18&lt;AL18,"●",IF(AJ18=AL18,"△"))))</f>
        <v/>
      </c>
      <c r="AK19" s="234"/>
      <c r="AL19" s="234"/>
      <c r="AM19" s="234" t="str">
        <f>IF(AM18="","",IF(AM18&gt;AO18,"○",IF(AM18&lt;AO18,"●",IF(AM18=AO18,"△"))))</f>
        <v/>
      </c>
      <c r="AN19" s="234"/>
      <c r="AO19" s="234"/>
      <c r="AP19" s="235"/>
      <c r="AQ19" s="248"/>
      <c r="AR19" s="235"/>
      <c r="AS19" s="235"/>
      <c r="AT19" s="237"/>
      <c r="AU19" s="249"/>
      <c r="AV19" s="249"/>
      <c r="AW19" s="249"/>
      <c r="AX19" s="249"/>
      <c r="BF19" s="114"/>
    </row>
    <row r="20" spans="1:58" ht="18" customHeight="1">
      <c r="A20" s="235" t="s">
        <v>175</v>
      </c>
      <c r="B20" s="238" t="str">
        <f>IF(ISBLANK(組合せ表!V12),"",組合せ表!V12)</f>
        <v>安曇野　穂 　高</v>
      </c>
      <c r="C20" s="126">
        <f>AC4</f>
        <v>9</v>
      </c>
      <c r="D20" s="109" t="s">
        <v>166</v>
      </c>
      <c r="E20" s="128">
        <f>AA4</f>
        <v>0</v>
      </c>
      <c r="F20" s="126">
        <f>AC6</f>
        <v>9</v>
      </c>
      <c r="G20" s="109" t="s">
        <v>166</v>
      </c>
      <c r="H20" s="128">
        <f>AA6</f>
        <v>2</v>
      </c>
      <c r="I20" s="288">
        <f>AC8</f>
        <v>7</v>
      </c>
      <c r="J20" s="289" t="s">
        <v>166</v>
      </c>
      <c r="K20" s="290">
        <f>AA8</f>
        <v>1</v>
      </c>
      <c r="L20" s="126" t="str">
        <f>AC10</f>
        <v/>
      </c>
      <c r="M20" s="109" t="s">
        <v>166</v>
      </c>
      <c r="N20" s="128" t="str">
        <f>AA10</f>
        <v/>
      </c>
      <c r="O20" s="288">
        <f>AC12</f>
        <v>16</v>
      </c>
      <c r="P20" s="289" t="s">
        <v>166</v>
      </c>
      <c r="Q20" s="290">
        <f>AA12</f>
        <v>5</v>
      </c>
      <c r="R20" s="126" t="str">
        <f>AC14</f>
        <v/>
      </c>
      <c r="S20" s="109" t="s">
        <v>166</v>
      </c>
      <c r="T20" s="128" t="str">
        <f>AA14</f>
        <v/>
      </c>
      <c r="U20" s="126" t="str">
        <f>AC16</f>
        <v/>
      </c>
      <c r="V20" s="109" t="s">
        <v>166</v>
      </c>
      <c r="W20" s="128" t="str">
        <f>AA16</f>
        <v/>
      </c>
      <c r="X20" s="126" t="str">
        <f>AC18</f>
        <v/>
      </c>
      <c r="Y20" s="109" t="s">
        <v>166</v>
      </c>
      <c r="Z20" s="128" t="str">
        <f>AA18</f>
        <v/>
      </c>
      <c r="AA20" s="240"/>
      <c r="AB20" s="241"/>
      <c r="AC20" s="242"/>
      <c r="AD20" s="126" t="str">
        <f>IF(ISBLANK(組合せ表!$L$21),"",組合せ表!$L$21)</f>
        <v/>
      </c>
      <c r="AE20" s="109" t="s">
        <v>166</v>
      </c>
      <c r="AF20" s="110" t="str">
        <f>IF(ISBLANK(組合せ表!$J$21),"",組合せ表!$J$21)</f>
        <v/>
      </c>
      <c r="AG20" s="108"/>
      <c r="AH20" s="109" t="s">
        <v>166</v>
      </c>
      <c r="AI20" s="110"/>
      <c r="AJ20" s="112"/>
      <c r="AK20" s="109" t="s">
        <v>166</v>
      </c>
      <c r="AL20" s="110"/>
      <c r="AM20" s="108"/>
      <c r="AN20" s="109" t="s">
        <v>166</v>
      </c>
      <c r="AO20" s="110"/>
      <c r="AP20" s="246">
        <f>COUNTIF(C21:AM21,"○")</f>
        <v>4</v>
      </c>
      <c r="AQ20" s="247">
        <f>COUNTIF(C21:AM21,"●")</f>
        <v>0</v>
      </c>
      <c r="AR20" s="246">
        <f>COUNTIF(C21:AM21,"△")</f>
        <v>0</v>
      </c>
      <c r="AS20" s="235">
        <f>(AP20*3)+AR20</f>
        <v>12</v>
      </c>
      <c r="AT20" s="236">
        <f>IF(AP20+AQ20&gt;0,AP20/(AP20+AQ20),0)</f>
        <v>1</v>
      </c>
      <c r="AU20" s="249">
        <f>SUM(C20,F20,I20,L20,O20,R20,U20,X20,AA20,AD20,AG20,AJ20,AM20)</f>
        <v>41</v>
      </c>
      <c r="AV20" s="249">
        <f>SUM(E20,H20,K20,N20,Q20,T20,W20,Z20,AC20,AF20,AI20,AL20,AO20)</f>
        <v>8</v>
      </c>
      <c r="AW20" s="249">
        <f>AU20-AV20</f>
        <v>33</v>
      </c>
      <c r="AX20" s="249">
        <v>1</v>
      </c>
      <c r="AY20" s="117" t="str">
        <f>B20</f>
        <v>安曇野　穂 　高</v>
      </c>
      <c r="AZ20" s="102" t="s">
        <v>175</v>
      </c>
      <c r="BF20" s="114"/>
    </row>
    <row r="21" spans="1:58" ht="18" customHeight="1">
      <c r="A21" s="235"/>
      <c r="B21" s="239"/>
      <c r="C21" s="250" t="str">
        <f>IF(C20="","",IF(C20&gt;E20,"○",IF(C20&lt;E20,"●",IF(C20=E20,"△"))))</f>
        <v>○</v>
      </c>
      <c r="D21" s="251"/>
      <c r="E21" s="252"/>
      <c r="F21" s="250" t="str">
        <f>IF(F20="","",IF(F20&gt;H20,"○",IF(F20&lt;H20,"●",IF(F20=H20,"△"))))</f>
        <v>○</v>
      </c>
      <c r="G21" s="251"/>
      <c r="H21" s="252"/>
      <c r="I21" s="291" t="str">
        <f>IF(I20="","",IF(I20&gt;K20,"○",IF(I20&lt;K20,"●",IF(I20=K20,"△"))))</f>
        <v>○</v>
      </c>
      <c r="J21" s="292"/>
      <c r="K21" s="293"/>
      <c r="L21" s="250" t="str">
        <f>IF(L20="","",IF(L20&gt;N20,"○",IF(L20&lt;N20,"●",IF(L20=N20,"△"))))</f>
        <v/>
      </c>
      <c r="M21" s="251"/>
      <c r="N21" s="252"/>
      <c r="O21" s="291" t="str">
        <f>IF(O20="","",IF(O20&gt;Q20,"○",IF(O20&lt;Q20,"●",IF(O20=Q20,"△"))))</f>
        <v>○</v>
      </c>
      <c r="P21" s="292"/>
      <c r="Q21" s="293"/>
      <c r="R21" s="250" t="str">
        <f>IF(R20="","",IF(R20&gt;T20,"○",IF(R20&lt;T20,"●",IF(R20=T20,"△"))))</f>
        <v/>
      </c>
      <c r="S21" s="251"/>
      <c r="T21" s="252"/>
      <c r="U21" s="250" t="str">
        <f>IF(U20="","",IF(U20&gt;W20,"○",IF(U20&lt;W20,"●",IF(U20=W20,"△"))))</f>
        <v/>
      </c>
      <c r="V21" s="251"/>
      <c r="W21" s="252"/>
      <c r="X21" s="250" t="str">
        <f>IF(X20="","",IF(X20&gt;Z20,"○",IF(X20&lt;Z20,"●",IF(X20=Z20,"△"))))</f>
        <v/>
      </c>
      <c r="Y21" s="251"/>
      <c r="Z21" s="252"/>
      <c r="AA21" s="243"/>
      <c r="AB21" s="244"/>
      <c r="AC21" s="245"/>
      <c r="AD21" s="250" t="str">
        <f>IF(AD20="","",IF(AD20&gt;AF20,"○",IF(AD20&lt;AF20,"●",IF(AD20=AF20,"△"))))</f>
        <v/>
      </c>
      <c r="AE21" s="251"/>
      <c r="AF21" s="252"/>
      <c r="AG21" s="234" t="str">
        <f>IF(AG20="","",IF(AG20&gt;AI20,"○",IF(AG20&lt;AI20,"●",IF(AG20=AI20,"△"))))</f>
        <v/>
      </c>
      <c r="AH21" s="234"/>
      <c r="AI21" s="234"/>
      <c r="AJ21" s="234" t="str">
        <f>IF(AJ20="","",IF(AJ20&gt;AL20,"○",IF(AJ20&lt;AL20,"●",IF(AJ20=AL20,"△"))))</f>
        <v/>
      </c>
      <c r="AK21" s="234"/>
      <c r="AL21" s="234"/>
      <c r="AM21" s="234" t="str">
        <f>IF(AM20="","",IF(AM20&gt;AO20,"○",IF(AM20&lt;AO20,"●",IF(AM20=AO20,"△"))))</f>
        <v/>
      </c>
      <c r="AN21" s="234"/>
      <c r="AO21" s="234"/>
      <c r="AP21" s="235"/>
      <c r="AQ21" s="248"/>
      <c r="AR21" s="235"/>
      <c r="AS21" s="235"/>
      <c r="AT21" s="237"/>
      <c r="AU21" s="249"/>
      <c r="AV21" s="249"/>
      <c r="AW21" s="249"/>
      <c r="AX21" s="249"/>
      <c r="BF21" s="114"/>
    </row>
    <row r="22" spans="1:58" ht="18" customHeight="1">
      <c r="A22" s="235" t="s">
        <v>171</v>
      </c>
      <c r="B22" s="238" t="str">
        <f>IF(ISBLANK(組合せ表!V13),"",組合せ表!V13)</f>
        <v>塩　尻</v>
      </c>
      <c r="C22" s="126">
        <f>AF4</f>
        <v>0</v>
      </c>
      <c r="D22" s="109" t="s">
        <v>166</v>
      </c>
      <c r="E22" s="128">
        <f>AD4</f>
        <v>9</v>
      </c>
      <c r="F22" s="126" t="str">
        <f>AF6</f>
        <v/>
      </c>
      <c r="G22" s="109" t="s">
        <v>166</v>
      </c>
      <c r="H22" s="128" t="str">
        <f>AD6</f>
        <v/>
      </c>
      <c r="I22" s="126" t="str">
        <f>AF8</f>
        <v/>
      </c>
      <c r="J22" s="109" t="s">
        <v>166</v>
      </c>
      <c r="K22" s="128" t="str">
        <f>AD8</f>
        <v/>
      </c>
      <c r="L22" s="288">
        <f>AF10</f>
        <v>6</v>
      </c>
      <c r="M22" s="289" t="s">
        <v>166</v>
      </c>
      <c r="N22" s="290">
        <f>AD10</f>
        <v>6</v>
      </c>
      <c r="O22" s="126" t="str">
        <f>AF12</f>
        <v/>
      </c>
      <c r="P22" s="109" t="s">
        <v>166</v>
      </c>
      <c r="Q22" s="128" t="str">
        <f>AD12</f>
        <v/>
      </c>
      <c r="R22" s="126" t="str">
        <f>AF14</f>
        <v/>
      </c>
      <c r="S22" s="109" t="s">
        <v>166</v>
      </c>
      <c r="T22" s="128" t="str">
        <f>AD14</f>
        <v/>
      </c>
      <c r="U22" s="126" t="str">
        <f>AF16</f>
        <v/>
      </c>
      <c r="V22" s="109" t="s">
        <v>166</v>
      </c>
      <c r="W22" s="128" t="str">
        <f>AD16</f>
        <v/>
      </c>
      <c r="X22" s="126">
        <f>AF18</f>
        <v>0</v>
      </c>
      <c r="Y22" s="109" t="s">
        <v>166</v>
      </c>
      <c r="Z22" s="128">
        <f>AD18</f>
        <v>3</v>
      </c>
      <c r="AA22" s="126" t="str">
        <f>AF20</f>
        <v/>
      </c>
      <c r="AB22" s="109" t="s">
        <v>166</v>
      </c>
      <c r="AC22" s="128" t="str">
        <f>AD20</f>
        <v/>
      </c>
      <c r="AD22" s="240"/>
      <c r="AE22" s="241"/>
      <c r="AF22" s="242"/>
      <c r="AG22" s="108"/>
      <c r="AH22" s="109" t="s">
        <v>166</v>
      </c>
      <c r="AI22" s="110"/>
      <c r="AJ22" s="112"/>
      <c r="AK22" s="109" t="s">
        <v>166</v>
      </c>
      <c r="AL22" s="110"/>
      <c r="AM22" s="108"/>
      <c r="AN22" s="109" t="s">
        <v>166</v>
      </c>
      <c r="AO22" s="110"/>
      <c r="AP22" s="246">
        <f>COUNTIF(C23:AM23,"○")</f>
        <v>0</v>
      </c>
      <c r="AQ22" s="247">
        <f>COUNTIF(C23:AM23,"●")</f>
        <v>2</v>
      </c>
      <c r="AR22" s="246">
        <f>COUNTIF(C23:AM23,"△")</f>
        <v>1</v>
      </c>
      <c r="AS22" s="235">
        <f>(AP22*3)+AR22</f>
        <v>1</v>
      </c>
      <c r="AT22" s="236">
        <f>IF(AP22+AQ22&gt;0,AP22/(AP22+AQ22),0)</f>
        <v>0</v>
      </c>
      <c r="AU22" s="249">
        <f>SUM(C22,F22,I22,L22,O22,R22,U22,X22,AA22,AD22,AG22,AJ22,AM22)</f>
        <v>6</v>
      </c>
      <c r="AV22" s="249">
        <f>SUM(E22,H22,K22,N22,Q22,T22,W22,Z22,AC22,AF22,AI22,AL22,AO22)</f>
        <v>18</v>
      </c>
      <c r="AW22" s="249">
        <f>AU22-AV22</f>
        <v>-12</v>
      </c>
      <c r="AX22" s="249">
        <v>9</v>
      </c>
      <c r="AY22" s="102" t="str">
        <f>B22</f>
        <v>塩　尻</v>
      </c>
      <c r="AZ22" s="102" t="s">
        <v>171</v>
      </c>
      <c r="BF22" s="114"/>
    </row>
    <row r="23" spans="1:58" ht="18" customHeight="1">
      <c r="A23" s="235"/>
      <c r="B23" s="239"/>
      <c r="C23" s="250" t="str">
        <f>IF(C22="","",IF(C22&gt;E22,"○",IF(C22&lt;E22,"●",IF(C22=E22,"△"))))</f>
        <v>●</v>
      </c>
      <c r="D23" s="251"/>
      <c r="E23" s="252"/>
      <c r="F23" s="250" t="str">
        <f>IF(F22="","",IF(F22&gt;H22,"○",IF(F22&lt;H22,"●",IF(F22=H22,"△"))))</f>
        <v/>
      </c>
      <c r="G23" s="251"/>
      <c r="H23" s="252"/>
      <c r="I23" s="250" t="str">
        <f>IF(I22="","",IF(I22&gt;K22,"○",IF(I22&lt;K22,"●",IF(I22=K22,"△"))))</f>
        <v/>
      </c>
      <c r="J23" s="251"/>
      <c r="K23" s="252"/>
      <c r="L23" s="291" t="str">
        <f>IF(L22="","",IF(L22&gt;N22,"○",IF(L22&lt;N22,"●",IF(L22=N22,"△"))))</f>
        <v>△</v>
      </c>
      <c r="M23" s="292"/>
      <c r="N23" s="293"/>
      <c r="O23" s="250" t="str">
        <f>IF(O22="","",IF(O22&gt;Q22,"○",IF(O22&lt;Q22,"●",IF(O22=Q22,"△"))))</f>
        <v/>
      </c>
      <c r="P23" s="251"/>
      <c r="Q23" s="252"/>
      <c r="R23" s="250" t="str">
        <f>IF(R22="","",IF(R22&gt;T22,"○",IF(R22&lt;T22,"●",IF(R22=T22,"△"))))</f>
        <v/>
      </c>
      <c r="S23" s="251"/>
      <c r="T23" s="252"/>
      <c r="U23" s="250" t="str">
        <f>IF(U22="","",IF(U22&gt;W22,"○",IF(U22&lt;W22,"●",IF(U22=W22,"△"))))</f>
        <v/>
      </c>
      <c r="V23" s="251"/>
      <c r="W23" s="252"/>
      <c r="X23" s="250" t="str">
        <f>IF(X22="","",IF(X22&gt;Z22,"○",IF(X22&lt;Z22,"●",IF(X22=Z22,"△"))))</f>
        <v>●</v>
      </c>
      <c r="Y23" s="251"/>
      <c r="Z23" s="252"/>
      <c r="AA23" s="250" t="str">
        <f>IF(AA22="","",IF(AA22&gt;AC22,"○",IF(AA22&lt;AC22,"●",IF(AA22=AC22,"△"))))</f>
        <v/>
      </c>
      <c r="AB23" s="251"/>
      <c r="AC23" s="252"/>
      <c r="AD23" s="243"/>
      <c r="AE23" s="244"/>
      <c r="AF23" s="245"/>
      <c r="AG23" s="234" t="str">
        <f>IF(AG22="","",IF(AG22&gt;AI22,"○",IF(AG22&lt;AI22,"●",IF(AG22=AI22,"△"))))</f>
        <v/>
      </c>
      <c r="AH23" s="234"/>
      <c r="AI23" s="234"/>
      <c r="AJ23" s="234" t="str">
        <f>IF(AJ22="","",IF(AJ22&gt;AL22,"○",IF(AJ22&lt;AL22,"●",IF(AJ22=AL22,"△"))))</f>
        <v/>
      </c>
      <c r="AK23" s="234"/>
      <c r="AL23" s="234"/>
      <c r="AM23" s="234" t="str">
        <f>IF(AM22="","",IF(AM22&gt;AO22,"○",IF(AM22&lt;AO22,"●",IF(AM22=AO22,"△"))))</f>
        <v/>
      </c>
      <c r="AN23" s="234"/>
      <c r="AO23" s="234"/>
      <c r="AP23" s="235"/>
      <c r="AQ23" s="248"/>
      <c r="AR23" s="235"/>
      <c r="AS23" s="235"/>
      <c r="AT23" s="237"/>
      <c r="AU23" s="249"/>
      <c r="AV23" s="249"/>
      <c r="AW23" s="249"/>
      <c r="AX23" s="249"/>
      <c r="BF23" s="114"/>
    </row>
    <row r="24" spans="1:58" ht="18" hidden="1" customHeight="1">
      <c r="A24" s="235" t="s">
        <v>177</v>
      </c>
      <c r="B24" s="238" t="str">
        <f>IF(ISBLANK(組合せ表!V14),"",組合せ表!V14)</f>
        <v/>
      </c>
      <c r="C24" s="108"/>
      <c r="D24" s="109" t="s">
        <v>166</v>
      </c>
      <c r="E24" s="111"/>
      <c r="F24" s="108"/>
      <c r="G24" s="109" t="s">
        <v>166</v>
      </c>
      <c r="H24" s="111"/>
      <c r="I24" s="108"/>
      <c r="J24" s="109" t="s">
        <v>166</v>
      </c>
      <c r="K24" s="111"/>
      <c r="L24" s="108"/>
      <c r="M24" s="109" t="s">
        <v>166</v>
      </c>
      <c r="N24" s="111"/>
      <c r="O24" s="108"/>
      <c r="P24" s="109" t="s">
        <v>166</v>
      </c>
      <c r="Q24" s="111"/>
      <c r="R24" s="108"/>
      <c r="S24" s="109" t="s">
        <v>166</v>
      </c>
      <c r="T24" s="111"/>
      <c r="U24" s="108"/>
      <c r="V24" s="109" t="s">
        <v>166</v>
      </c>
      <c r="W24" s="111"/>
      <c r="X24" s="108"/>
      <c r="Y24" s="109" t="s">
        <v>166</v>
      </c>
      <c r="Z24" s="111"/>
      <c r="AA24" s="108"/>
      <c r="AB24" s="109" t="s">
        <v>166</v>
      </c>
      <c r="AC24" s="111"/>
      <c r="AD24" s="108"/>
      <c r="AE24" s="109" t="s">
        <v>166</v>
      </c>
      <c r="AF24" s="111"/>
      <c r="AG24" s="240"/>
      <c r="AH24" s="241"/>
      <c r="AI24" s="242"/>
      <c r="AJ24" s="108"/>
      <c r="AK24" s="109" t="s">
        <v>166</v>
      </c>
      <c r="AL24" s="110"/>
      <c r="AM24" s="108"/>
      <c r="AN24" s="109" t="s">
        <v>166</v>
      </c>
      <c r="AO24" s="110"/>
      <c r="AP24" s="246"/>
      <c r="AQ24" s="247"/>
      <c r="AR24" s="246"/>
      <c r="AS24" s="235"/>
      <c r="AT24" s="236"/>
      <c r="AU24" s="235"/>
      <c r="AV24" s="235"/>
      <c r="AW24" s="235"/>
      <c r="AX24" s="235">
        <v>12</v>
      </c>
      <c r="AY24" s="102" t="str">
        <f>B24</f>
        <v/>
      </c>
      <c r="AZ24" s="102" t="s">
        <v>177</v>
      </c>
      <c r="BF24" s="114"/>
    </row>
    <row r="25" spans="1:58" ht="18" hidden="1" customHeight="1">
      <c r="A25" s="235"/>
      <c r="B25" s="239"/>
      <c r="C25" s="234" t="str">
        <f>IF(C24="","",IF(C24&gt;E24,"○",IF(C24&lt;E24,"●",IF(C24=E24,"△"))))</f>
        <v/>
      </c>
      <c r="D25" s="234"/>
      <c r="E25" s="234"/>
      <c r="F25" s="234" t="str">
        <f>IF(F24="","",IF(F24&gt;H24,"○",IF(F24&lt;H24,"●",IF(F24=H24,"△"))))</f>
        <v/>
      </c>
      <c r="G25" s="234"/>
      <c r="H25" s="234"/>
      <c r="I25" s="234" t="str">
        <f>IF(I24="","",IF(I24&gt;K24,"○",IF(I24&lt;K24,"●",IF(I24=K24,"△"))))</f>
        <v/>
      </c>
      <c r="J25" s="234"/>
      <c r="K25" s="234"/>
      <c r="L25" s="234" t="str">
        <f>IF(L24="","",IF(L24&gt;N24,"○",IF(L24&lt;N24,"●",IF(L24=N24,"△"))))</f>
        <v/>
      </c>
      <c r="M25" s="234"/>
      <c r="N25" s="234"/>
      <c r="O25" s="234" t="str">
        <f>IF(O24="","",IF(O24&gt;Q24,"○",IF(O24&lt;Q24,"●",IF(O24=Q24,"△"))))</f>
        <v/>
      </c>
      <c r="P25" s="234"/>
      <c r="Q25" s="234"/>
      <c r="R25" s="234" t="str">
        <f>IF(R24="","",IF(R24&gt;T24,"○",IF(R24&lt;T24,"●",IF(R24=T24,"△"))))</f>
        <v/>
      </c>
      <c r="S25" s="234"/>
      <c r="T25" s="234"/>
      <c r="U25" s="234" t="str">
        <f>IF(U24="","",IF(U24&gt;W24,"○",IF(U24&lt;W24,"●",IF(U24=W24,"△"))))</f>
        <v/>
      </c>
      <c r="V25" s="234"/>
      <c r="W25" s="234"/>
      <c r="X25" s="234" t="str">
        <f>IF(X24="","",IF(X24&gt;Z24,"○",IF(X24&lt;Z24,"●",IF(X24=Z24,"△"))))</f>
        <v/>
      </c>
      <c r="Y25" s="234"/>
      <c r="Z25" s="234"/>
      <c r="AA25" s="234" t="str">
        <f>IF(AA24="","",IF(AA24&gt;AC24,"○",IF(AA24&lt;AC24,"●",IF(AA24=AC24,"△"))))</f>
        <v/>
      </c>
      <c r="AB25" s="234"/>
      <c r="AC25" s="234"/>
      <c r="AD25" s="234" t="str">
        <f>IF(AD24="","",IF(AD24&gt;AF24,"○",IF(AD24&lt;AF24,"●",IF(AD24=AF24,"△"))))</f>
        <v/>
      </c>
      <c r="AE25" s="234"/>
      <c r="AF25" s="234"/>
      <c r="AG25" s="243"/>
      <c r="AH25" s="244"/>
      <c r="AI25" s="245"/>
      <c r="AJ25" s="234" t="str">
        <f>IF(AJ24="","",IF(AJ24&gt;AL24,"○",IF(AJ24&lt;AL24,"●",IF(AJ24=AL24,"△"))))</f>
        <v/>
      </c>
      <c r="AK25" s="234"/>
      <c r="AL25" s="234"/>
      <c r="AM25" s="234" t="str">
        <f>IF(AM24="","",IF(AM24&gt;AO24,"○",IF(AM24&lt;AO24,"●",IF(AM24=AO24,"△"))))</f>
        <v/>
      </c>
      <c r="AN25" s="234"/>
      <c r="AO25" s="234"/>
      <c r="AP25" s="235"/>
      <c r="AQ25" s="248"/>
      <c r="AR25" s="235"/>
      <c r="AS25" s="235"/>
      <c r="AT25" s="237"/>
      <c r="AU25" s="235"/>
      <c r="AV25" s="235"/>
      <c r="AW25" s="235"/>
      <c r="AX25" s="235"/>
      <c r="BF25" s="114"/>
    </row>
    <row r="26" spans="1:58" ht="18" hidden="1" customHeight="1">
      <c r="A26" s="235" t="s">
        <v>178</v>
      </c>
      <c r="B26" s="238" t="str">
        <f>IF(ISBLANK(組合せ表!V15),"",組合せ表!V15)</f>
        <v/>
      </c>
      <c r="C26" s="108"/>
      <c r="D26" s="109" t="s">
        <v>166</v>
      </c>
      <c r="E26" s="111"/>
      <c r="F26" s="108"/>
      <c r="G26" s="109" t="s">
        <v>166</v>
      </c>
      <c r="H26" s="111"/>
      <c r="I26" s="108"/>
      <c r="J26" s="109" t="s">
        <v>166</v>
      </c>
      <c r="K26" s="111"/>
      <c r="L26" s="108"/>
      <c r="M26" s="109" t="s">
        <v>166</v>
      </c>
      <c r="N26" s="111"/>
      <c r="O26" s="108"/>
      <c r="P26" s="109" t="s">
        <v>166</v>
      </c>
      <c r="Q26" s="111"/>
      <c r="R26" s="108"/>
      <c r="S26" s="109" t="s">
        <v>166</v>
      </c>
      <c r="T26" s="111"/>
      <c r="U26" s="108"/>
      <c r="V26" s="109" t="s">
        <v>166</v>
      </c>
      <c r="W26" s="111"/>
      <c r="X26" s="108"/>
      <c r="Y26" s="109" t="s">
        <v>166</v>
      </c>
      <c r="Z26" s="111"/>
      <c r="AA26" s="108"/>
      <c r="AB26" s="109" t="s">
        <v>166</v>
      </c>
      <c r="AC26" s="111"/>
      <c r="AD26" s="108"/>
      <c r="AE26" s="109" t="s">
        <v>166</v>
      </c>
      <c r="AF26" s="111"/>
      <c r="AG26" s="108"/>
      <c r="AH26" s="109" t="s">
        <v>166</v>
      </c>
      <c r="AI26" s="111"/>
      <c r="AJ26" s="240"/>
      <c r="AK26" s="241"/>
      <c r="AL26" s="242"/>
      <c r="AM26" s="108"/>
      <c r="AN26" s="109" t="s">
        <v>166</v>
      </c>
      <c r="AO26" s="110"/>
      <c r="AP26" s="246"/>
      <c r="AQ26" s="247"/>
      <c r="AR26" s="246"/>
      <c r="AS26" s="235"/>
      <c r="AT26" s="236"/>
      <c r="AU26" s="235"/>
      <c r="AV26" s="235"/>
      <c r="AW26" s="235"/>
      <c r="AX26" s="235">
        <v>13</v>
      </c>
      <c r="AY26" s="102" t="str">
        <f>B26</f>
        <v/>
      </c>
      <c r="AZ26" s="102" t="s">
        <v>178</v>
      </c>
      <c r="BF26" s="114"/>
    </row>
    <row r="27" spans="1:58" ht="18" hidden="1" customHeight="1">
      <c r="A27" s="235"/>
      <c r="B27" s="239"/>
      <c r="C27" s="234" t="str">
        <f>IF(C26="","",IF(C26&gt;E26,"○",IF(C26&lt;E26,"●",IF(C26=E26,"△"))))</f>
        <v/>
      </c>
      <c r="D27" s="234"/>
      <c r="E27" s="234"/>
      <c r="F27" s="234" t="str">
        <f>IF(F26="","",IF(F26&gt;H26,"○",IF(F26&lt;H26,"●",IF(F26=H26,"△"))))</f>
        <v/>
      </c>
      <c r="G27" s="234"/>
      <c r="H27" s="234"/>
      <c r="I27" s="234" t="str">
        <f>IF(I26="","",IF(I26&gt;K26,"○",IF(I26&lt;K26,"●",IF(I26=K26,"△"))))</f>
        <v/>
      </c>
      <c r="J27" s="234"/>
      <c r="K27" s="234"/>
      <c r="L27" s="234" t="str">
        <f>IF(L26="","",IF(L26&gt;N26,"○",IF(L26&lt;N26,"●",IF(L26=N26,"△"))))</f>
        <v/>
      </c>
      <c r="M27" s="234"/>
      <c r="N27" s="234"/>
      <c r="O27" s="234" t="str">
        <f>IF(O26="","",IF(O26&gt;Q26,"○",IF(O26&lt;Q26,"●",IF(O26=Q26,"△"))))</f>
        <v/>
      </c>
      <c r="P27" s="234"/>
      <c r="Q27" s="234"/>
      <c r="R27" s="234" t="str">
        <f>IF(R26="","",IF(R26&gt;T26,"○",IF(R26&lt;T26,"●",IF(R26=T26,"△"))))</f>
        <v/>
      </c>
      <c r="S27" s="234"/>
      <c r="T27" s="234"/>
      <c r="U27" s="234" t="str">
        <f>IF(U26="","",IF(U26&gt;W26,"○",IF(U26&lt;W26,"●",IF(U26=W26,"△"))))</f>
        <v/>
      </c>
      <c r="V27" s="234"/>
      <c r="W27" s="234"/>
      <c r="X27" s="234" t="str">
        <f>IF(X26="","",IF(X26&gt;Z26,"○",IF(X26&lt;Z26,"●",IF(X26=Z26,"△"))))</f>
        <v/>
      </c>
      <c r="Y27" s="234"/>
      <c r="Z27" s="234"/>
      <c r="AA27" s="234" t="str">
        <f>IF(AA26="","",IF(AA26&gt;AC26,"○",IF(AA26&lt;AC26,"●",IF(AA26=AC26,"△"))))</f>
        <v/>
      </c>
      <c r="AB27" s="234"/>
      <c r="AC27" s="234"/>
      <c r="AD27" s="234" t="str">
        <f>IF(AD26="","",IF(AD26&gt;AF26,"○",IF(AD26&lt;AF26,"●",IF(AD26=AF26,"△"))))</f>
        <v/>
      </c>
      <c r="AE27" s="234"/>
      <c r="AF27" s="234"/>
      <c r="AG27" s="234" t="str">
        <f>IF(AG26="","",IF(AG26&gt;AI26,"○",IF(AG26&lt;AI26,"●",IF(AG26=AI26,"△"))))</f>
        <v/>
      </c>
      <c r="AH27" s="234"/>
      <c r="AI27" s="234"/>
      <c r="AJ27" s="243"/>
      <c r="AK27" s="244"/>
      <c r="AL27" s="245"/>
      <c r="AM27" s="234" t="str">
        <f>IF(AM26="","",IF(AM26&gt;AO26,"○",IF(AM26&lt;AO26,"●",IF(AM26=AO26,"△"))))</f>
        <v/>
      </c>
      <c r="AN27" s="234"/>
      <c r="AO27" s="234"/>
      <c r="AP27" s="235"/>
      <c r="AQ27" s="248"/>
      <c r="AR27" s="235"/>
      <c r="AS27" s="235"/>
      <c r="AT27" s="237"/>
      <c r="AU27" s="235"/>
      <c r="AV27" s="235"/>
      <c r="AW27" s="235"/>
      <c r="AX27" s="235"/>
      <c r="BF27" s="114"/>
    </row>
    <row r="28" spans="1:58" ht="18" hidden="1" customHeight="1">
      <c r="A28" s="235" t="s">
        <v>176</v>
      </c>
      <c r="B28" s="238" t="str">
        <f>IF(ISBLANK(組合せ表!V16),"",組合せ表!V16)</f>
        <v/>
      </c>
      <c r="C28" s="108"/>
      <c r="D28" s="109" t="s">
        <v>166</v>
      </c>
      <c r="E28" s="111"/>
      <c r="F28" s="108"/>
      <c r="G28" s="109" t="s">
        <v>166</v>
      </c>
      <c r="H28" s="111"/>
      <c r="I28" s="108"/>
      <c r="J28" s="109" t="s">
        <v>166</v>
      </c>
      <c r="K28" s="111"/>
      <c r="L28" s="108"/>
      <c r="M28" s="109" t="s">
        <v>166</v>
      </c>
      <c r="N28" s="111"/>
      <c r="O28" s="108"/>
      <c r="P28" s="109" t="s">
        <v>166</v>
      </c>
      <c r="Q28" s="111"/>
      <c r="R28" s="108"/>
      <c r="S28" s="109" t="s">
        <v>166</v>
      </c>
      <c r="T28" s="111"/>
      <c r="U28" s="108"/>
      <c r="V28" s="109" t="s">
        <v>166</v>
      </c>
      <c r="W28" s="111"/>
      <c r="X28" s="108"/>
      <c r="Y28" s="109" t="s">
        <v>166</v>
      </c>
      <c r="Z28" s="111"/>
      <c r="AA28" s="108"/>
      <c r="AB28" s="109" t="s">
        <v>166</v>
      </c>
      <c r="AC28" s="111"/>
      <c r="AD28" s="108"/>
      <c r="AE28" s="109" t="s">
        <v>166</v>
      </c>
      <c r="AF28" s="111"/>
      <c r="AG28" s="108"/>
      <c r="AH28" s="109" t="s">
        <v>166</v>
      </c>
      <c r="AI28" s="111"/>
      <c r="AJ28" s="108"/>
      <c r="AK28" s="109" t="s">
        <v>166</v>
      </c>
      <c r="AL28" s="111"/>
      <c r="AM28" s="240"/>
      <c r="AN28" s="241"/>
      <c r="AO28" s="242"/>
      <c r="AP28" s="246"/>
      <c r="AQ28" s="247"/>
      <c r="AR28" s="246"/>
      <c r="AS28" s="235"/>
      <c r="AT28" s="236"/>
      <c r="AU28" s="235"/>
      <c r="AV28" s="235"/>
      <c r="AW28" s="235"/>
      <c r="AX28" s="235">
        <v>11</v>
      </c>
      <c r="AY28" s="102" t="str">
        <f>B28</f>
        <v/>
      </c>
      <c r="AZ28" s="102" t="s">
        <v>176</v>
      </c>
      <c r="BF28" s="114"/>
    </row>
    <row r="29" spans="1:58" ht="18" hidden="1" customHeight="1">
      <c r="A29" s="235"/>
      <c r="B29" s="239"/>
      <c r="C29" s="234" t="str">
        <f>IF(C28="","",IF(C28&gt;E28,"○",IF(C28&lt;E28,"●",IF(C28=E28,"△"))))</f>
        <v/>
      </c>
      <c r="D29" s="234"/>
      <c r="E29" s="234"/>
      <c r="F29" s="234" t="str">
        <f>IF(F28="","",IF(F28&gt;H28,"○",IF(F28&lt;H28,"●",IF(F28=H28,"△"))))</f>
        <v/>
      </c>
      <c r="G29" s="234"/>
      <c r="H29" s="234"/>
      <c r="I29" s="234" t="str">
        <f>IF(I28="","",IF(I28&gt;K28,"○",IF(I28&lt;K28,"●",IF(I28=K28,"△"))))</f>
        <v/>
      </c>
      <c r="J29" s="234"/>
      <c r="K29" s="234"/>
      <c r="L29" s="234" t="str">
        <f>IF(L28="","",IF(L28&gt;N28,"○",IF(L28&lt;N28,"●",IF(L28=N28,"△"))))</f>
        <v/>
      </c>
      <c r="M29" s="234"/>
      <c r="N29" s="234"/>
      <c r="O29" s="234" t="str">
        <f>IF(O28="","",IF(O28&gt;Q28,"○",IF(O28&lt;Q28,"●",IF(O28=Q28,"△"))))</f>
        <v/>
      </c>
      <c r="P29" s="234"/>
      <c r="Q29" s="234"/>
      <c r="R29" s="234" t="str">
        <f>IF(R28="","",IF(R28&gt;T28,"○",IF(R28&lt;T28,"●",IF(R28=T28,"△"))))</f>
        <v/>
      </c>
      <c r="S29" s="234"/>
      <c r="T29" s="234"/>
      <c r="U29" s="234" t="str">
        <f>IF(U28="","",IF(U28&gt;W28,"○",IF(U28&lt;W28,"●",IF(U28=W28,"△"))))</f>
        <v/>
      </c>
      <c r="V29" s="234"/>
      <c r="W29" s="234"/>
      <c r="X29" s="234" t="str">
        <f>IF(X28="","",IF(X28&gt;Z28,"○",IF(X28&lt;Z28,"●",IF(X28=Z28,"△"))))</f>
        <v/>
      </c>
      <c r="Y29" s="234"/>
      <c r="Z29" s="234"/>
      <c r="AA29" s="234" t="str">
        <f>IF(AA28="","",IF(AA28&gt;AC28,"○",IF(AA28&lt;AC28,"●",IF(AA28=AC28,"△"))))</f>
        <v/>
      </c>
      <c r="AB29" s="234"/>
      <c r="AC29" s="234"/>
      <c r="AD29" s="234" t="str">
        <f>IF(AD28="","",IF(AD28&gt;AF28,"○",IF(AD28&lt;AF28,"●",IF(AD28=AF28,"△"))))</f>
        <v/>
      </c>
      <c r="AE29" s="234"/>
      <c r="AF29" s="234"/>
      <c r="AG29" s="234" t="str">
        <f>IF(AG28="","",IF(AG28&gt;AI28,"○",IF(AG28&lt;AI28,"●",IF(AG28=AI28,"△"))))</f>
        <v/>
      </c>
      <c r="AH29" s="234"/>
      <c r="AI29" s="234"/>
      <c r="AJ29" s="234" t="str">
        <f>IF(AJ28="","",IF(AJ28&gt;AL28,"○",IF(AJ28&lt;AL28,"●",IF(AJ28=AL28,"△"))))</f>
        <v/>
      </c>
      <c r="AK29" s="234"/>
      <c r="AL29" s="234"/>
      <c r="AM29" s="243"/>
      <c r="AN29" s="244"/>
      <c r="AO29" s="245"/>
      <c r="AP29" s="235"/>
      <c r="AQ29" s="248"/>
      <c r="AR29" s="235"/>
      <c r="AS29" s="235"/>
      <c r="AT29" s="237"/>
      <c r="AU29" s="235"/>
      <c r="AV29" s="235"/>
      <c r="AW29" s="235"/>
      <c r="AX29" s="235"/>
      <c r="BF29" s="114"/>
    </row>
    <row r="30" spans="1:58">
      <c r="A30" s="118"/>
      <c r="B30" s="118"/>
      <c r="C30" s="231" t="str">
        <f>C3</f>
        <v>波　田</v>
      </c>
      <c r="D30" s="232"/>
      <c r="E30" s="233"/>
      <c r="F30" s="231" t="str">
        <f>F3</f>
        <v>豊　科</v>
      </c>
      <c r="G30" s="232"/>
      <c r="H30" s="233"/>
      <c r="I30" s="231" t="str">
        <f>I3</f>
        <v>大町　白馬</v>
      </c>
      <c r="J30" s="232"/>
      <c r="K30" s="233"/>
      <c r="L30" s="231" t="str">
        <f>L3</f>
        <v>松本南</v>
      </c>
      <c r="M30" s="232"/>
      <c r="N30" s="233"/>
      <c r="O30" s="231" t="str">
        <f>O3</f>
        <v>三　郷</v>
      </c>
      <c r="P30" s="232"/>
      <c r="Q30" s="233"/>
      <c r="R30" s="231" t="str">
        <f>R3</f>
        <v>松本北</v>
      </c>
      <c r="S30" s="232"/>
      <c r="T30" s="233"/>
      <c r="U30" s="231" t="str">
        <f>U3</f>
        <v>堀　金</v>
      </c>
      <c r="V30" s="232"/>
      <c r="W30" s="233"/>
      <c r="X30" s="231" t="str">
        <f>X3</f>
        <v>飯　田</v>
      </c>
      <c r="Y30" s="232"/>
      <c r="Z30" s="233"/>
      <c r="AA30" s="231" t="str">
        <f>AA3</f>
        <v>安曇野穂高</v>
      </c>
      <c r="AB30" s="232"/>
      <c r="AC30" s="233"/>
      <c r="AD30" s="231" t="str">
        <f>AD3</f>
        <v>塩　尻</v>
      </c>
      <c r="AE30" s="232"/>
      <c r="AF30" s="233"/>
      <c r="AG30" s="231" t="str">
        <f>AG3</f>
        <v/>
      </c>
      <c r="AH30" s="232"/>
      <c r="AI30" s="233"/>
      <c r="AJ30" s="231" t="str">
        <f>AJ3</f>
        <v/>
      </c>
      <c r="AK30" s="232"/>
      <c r="AL30" s="233"/>
      <c r="AM30" s="231" t="str">
        <f>AM3</f>
        <v/>
      </c>
      <c r="AN30" s="232"/>
      <c r="AO30" s="233"/>
      <c r="AP30" s="118">
        <f>AP4+AP6+AP8+AP10+AP12+AP14+AP16+AP18+AP20+AP22+AP24+AP26+AP28</f>
        <v>15</v>
      </c>
      <c r="AQ30" s="118">
        <f>AQ4+AQ6+AQ8+AQ10+AQ12+AQ14+AQ16+AQ18+AQ20+AQ22+AQ24+AQ26+AQ28</f>
        <v>15</v>
      </c>
      <c r="AR30" s="118">
        <f>AR4+AR6+AR8+AR10+AR12+AR14+AR16+AR18+AR20+AR22+AR24+AR26+AR28</f>
        <v>2</v>
      </c>
      <c r="AS30" s="118">
        <f>SUM(AS4:AS29)</f>
        <v>47</v>
      </c>
      <c r="AT30" s="118"/>
      <c r="AU30" s="118">
        <f>AU4+AU6+AU8+AU10+AU12+AU14+AU16+AU18+AU20+AU22+AU24+AU26+AU28</f>
        <v>212</v>
      </c>
      <c r="AV30" s="118">
        <f>AV4+AV6+AV8+AV10+AV12+AV14+AV16+AV18+AV20+AV22+AV24+AV26+AV28</f>
        <v>212</v>
      </c>
      <c r="AW30" s="118">
        <f>AW4+AW6+AW8+AW10+AW12+AW14+AW16+AW18+AW20+AW22+AW24+AW26+AW28</f>
        <v>0</v>
      </c>
      <c r="AX30" s="119"/>
      <c r="BF30" s="114"/>
    </row>
    <row r="31" spans="1:58" ht="14.25">
      <c r="A31" s="120"/>
      <c r="B31" s="121"/>
      <c r="AP31" s="123">
        <f>AP30*3</f>
        <v>45</v>
      </c>
      <c r="AR31" s="123">
        <f>AR30</f>
        <v>2</v>
      </c>
      <c r="AS31" s="124">
        <f>SUM(AS5:AS30)</f>
        <v>88</v>
      </c>
    </row>
    <row r="32" spans="1:58" ht="14.25">
      <c r="A32" s="120" t="s">
        <v>179</v>
      </c>
      <c r="B32" s="121" t="s">
        <v>180</v>
      </c>
    </row>
  </sheetData>
  <sortState ref="BG4:BK16">
    <sortCondition ref="BG4"/>
    <sortCondition descending="1" ref="BI4"/>
    <sortCondition ref="BJ4"/>
  </sortState>
  <mergeCells count="361">
    <mergeCell ref="A1:B1"/>
    <mergeCell ref="C1:AQ1"/>
    <mergeCell ref="AR1:AX1"/>
    <mergeCell ref="C2:E2"/>
    <mergeCell ref="F2:H2"/>
    <mergeCell ref="I2:K2"/>
    <mergeCell ref="L2:N2"/>
    <mergeCell ref="O2:Q2"/>
    <mergeCell ref="R2:T2"/>
    <mergeCell ref="U2:W2"/>
    <mergeCell ref="AX2:AX3"/>
    <mergeCell ref="C3:E3"/>
    <mergeCell ref="F3:H3"/>
    <mergeCell ref="I3:K3"/>
    <mergeCell ref="L3:N3"/>
    <mergeCell ref="O3:Q3"/>
    <mergeCell ref="R3:T3"/>
    <mergeCell ref="U3:W3"/>
    <mergeCell ref="X3:Z3"/>
    <mergeCell ref="AA3:AC3"/>
    <mergeCell ref="AP2:AP3"/>
    <mergeCell ref="AQ2:AQ3"/>
    <mergeCell ref="AR2:AR3"/>
    <mergeCell ref="AS2:AS3"/>
    <mergeCell ref="AT2:AT3"/>
    <mergeCell ref="AU2:AW2"/>
    <mergeCell ref="X2:Z2"/>
    <mergeCell ref="AA2:AC2"/>
    <mergeCell ref="AD2:AF2"/>
    <mergeCell ref="AG2:AI2"/>
    <mergeCell ref="AJ2:AL2"/>
    <mergeCell ref="AM2:AO2"/>
    <mergeCell ref="AD3:AF3"/>
    <mergeCell ref="AG3:AI3"/>
    <mergeCell ref="AJ3:AL3"/>
    <mergeCell ref="AM3:AO3"/>
    <mergeCell ref="A4:A5"/>
    <mergeCell ref="B4:B5"/>
    <mergeCell ref="C4:E5"/>
    <mergeCell ref="AA5:AC5"/>
    <mergeCell ref="AD5:AF5"/>
    <mergeCell ref="AG5:AI5"/>
    <mergeCell ref="AV4:AV5"/>
    <mergeCell ref="AW4:AW5"/>
    <mergeCell ref="AX4:AX5"/>
    <mergeCell ref="F5:H5"/>
    <mergeCell ref="I5:K5"/>
    <mergeCell ref="L5:N5"/>
    <mergeCell ref="O5:Q5"/>
    <mergeCell ref="R5:T5"/>
    <mergeCell ref="U5:W5"/>
    <mergeCell ref="X5:Z5"/>
    <mergeCell ref="AP4:AP5"/>
    <mergeCell ref="AQ4:AQ5"/>
    <mergeCell ref="AR4:AR5"/>
    <mergeCell ref="AS4:AS5"/>
    <mergeCell ref="AT4:AT5"/>
    <mergeCell ref="AU4:AU5"/>
    <mergeCell ref="AJ5:AL5"/>
    <mergeCell ref="AM5:AO5"/>
    <mergeCell ref="A6:A7"/>
    <mergeCell ref="B6:B7"/>
    <mergeCell ref="F6:H7"/>
    <mergeCell ref="AP6:AP7"/>
    <mergeCell ref="AD7:AF7"/>
    <mergeCell ref="AG7:AI7"/>
    <mergeCell ref="AJ7:AL7"/>
    <mergeCell ref="AM7:AO7"/>
    <mergeCell ref="AW6:AW7"/>
    <mergeCell ref="AX6:AX7"/>
    <mergeCell ref="C7:E7"/>
    <mergeCell ref="I7:K7"/>
    <mergeCell ref="L7:N7"/>
    <mergeCell ref="O7:Q7"/>
    <mergeCell ref="R7:T7"/>
    <mergeCell ref="U7:W7"/>
    <mergeCell ref="X7:Z7"/>
    <mergeCell ref="AA7:AC7"/>
    <mergeCell ref="AQ6:AQ7"/>
    <mergeCell ref="AR6:AR7"/>
    <mergeCell ref="AS6:AS7"/>
    <mergeCell ref="AT6:AT7"/>
    <mergeCell ref="AU6:AU7"/>
    <mergeCell ref="AV6:AV7"/>
    <mergeCell ref="AS8:AS9"/>
    <mergeCell ref="AT8:AT9"/>
    <mergeCell ref="AU8:AU9"/>
    <mergeCell ref="AV8:AV9"/>
    <mergeCell ref="AW8:AW9"/>
    <mergeCell ref="AX8:AX9"/>
    <mergeCell ref="A8:A9"/>
    <mergeCell ref="B8:B9"/>
    <mergeCell ref="I8:K9"/>
    <mergeCell ref="AP8:AP9"/>
    <mergeCell ref="AQ8:AQ9"/>
    <mergeCell ref="AR8:AR9"/>
    <mergeCell ref="C9:E9"/>
    <mergeCell ref="F9:H9"/>
    <mergeCell ref="L9:N9"/>
    <mergeCell ref="O9:Q9"/>
    <mergeCell ref="AJ9:AL9"/>
    <mergeCell ref="AM9:AO9"/>
    <mergeCell ref="A10:A11"/>
    <mergeCell ref="B10:B11"/>
    <mergeCell ref="L10:N11"/>
    <mergeCell ref="AP10:AP11"/>
    <mergeCell ref="AD11:AF11"/>
    <mergeCell ref="AG11:AI11"/>
    <mergeCell ref="AJ11:AL11"/>
    <mergeCell ref="AM11:AO11"/>
    <mergeCell ref="R9:T9"/>
    <mergeCell ref="U9:W9"/>
    <mergeCell ref="X9:Z9"/>
    <mergeCell ref="AA9:AC9"/>
    <mergeCell ref="AD9:AF9"/>
    <mergeCell ref="AG9:AI9"/>
    <mergeCell ref="AW10:AW11"/>
    <mergeCell ref="AX10:AX11"/>
    <mergeCell ref="C11:E11"/>
    <mergeCell ref="F11:H11"/>
    <mergeCell ref="I11:K11"/>
    <mergeCell ref="O11:Q11"/>
    <mergeCell ref="R11:T11"/>
    <mergeCell ref="U11:W11"/>
    <mergeCell ref="X11:Z11"/>
    <mergeCell ref="AA11:AC11"/>
    <mergeCell ref="AQ10:AQ11"/>
    <mergeCell ref="AR10:AR11"/>
    <mergeCell ref="AS10:AS11"/>
    <mergeCell ref="AT10:AT11"/>
    <mergeCell ref="AU10:AU11"/>
    <mergeCell ref="AV10:AV11"/>
    <mergeCell ref="AS12:AS13"/>
    <mergeCell ref="AT12:AT13"/>
    <mergeCell ref="AU12:AU13"/>
    <mergeCell ref="AV12:AV13"/>
    <mergeCell ref="AW12:AW13"/>
    <mergeCell ref="AX12:AX13"/>
    <mergeCell ref="A12:A13"/>
    <mergeCell ref="B12:B13"/>
    <mergeCell ref="O12:Q13"/>
    <mergeCell ref="AP12:AP13"/>
    <mergeCell ref="AQ12:AQ13"/>
    <mergeCell ref="AR12:AR13"/>
    <mergeCell ref="C13:E13"/>
    <mergeCell ref="F13:H13"/>
    <mergeCell ref="I13:K13"/>
    <mergeCell ref="L13:N13"/>
    <mergeCell ref="AJ13:AL13"/>
    <mergeCell ref="AM13:AO13"/>
    <mergeCell ref="A14:A15"/>
    <mergeCell ref="B14:B15"/>
    <mergeCell ref="R14:T15"/>
    <mergeCell ref="AP14:AP15"/>
    <mergeCell ref="AD15:AF15"/>
    <mergeCell ref="AG15:AI15"/>
    <mergeCell ref="AJ15:AL15"/>
    <mergeCell ref="AM15:AO15"/>
    <mergeCell ref="R13:T13"/>
    <mergeCell ref="U13:W13"/>
    <mergeCell ref="X13:Z13"/>
    <mergeCell ref="AA13:AC13"/>
    <mergeCell ref="AD13:AF13"/>
    <mergeCell ref="AG13:AI13"/>
    <mergeCell ref="AW14:AW15"/>
    <mergeCell ref="AX14:AX15"/>
    <mergeCell ref="C15:E15"/>
    <mergeCell ref="F15:H15"/>
    <mergeCell ref="I15:K15"/>
    <mergeCell ref="L15:N15"/>
    <mergeCell ref="O15:Q15"/>
    <mergeCell ref="U15:W15"/>
    <mergeCell ref="X15:Z15"/>
    <mergeCell ref="AA15:AC15"/>
    <mergeCell ref="AQ14:AQ15"/>
    <mergeCell ref="AR14:AR15"/>
    <mergeCell ref="AS14:AS15"/>
    <mergeCell ref="AT14:AT15"/>
    <mergeCell ref="AU14:AU15"/>
    <mergeCell ref="AV14:AV15"/>
    <mergeCell ref="AS16:AS17"/>
    <mergeCell ref="AT16:AT17"/>
    <mergeCell ref="AU16:AU17"/>
    <mergeCell ref="AV16:AV17"/>
    <mergeCell ref="AW16:AW17"/>
    <mergeCell ref="AX16:AX17"/>
    <mergeCell ref="A16:A17"/>
    <mergeCell ref="B16:B17"/>
    <mergeCell ref="U16:W17"/>
    <mergeCell ref="AP16:AP17"/>
    <mergeCell ref="AQ16:AQ17"/>
    <mergeCell ref="AR16:AR17"/>
    <mergeCell ref="C17:E17"/>
    <mergeCell ref="F17:H17"/>
    <mergeCell ref="I17:K17"/>
    <mergeCell ref="L17:N17"/>
    <mergeCell ref="AJ17:AL17"/>
    <mergeCell ref="AM17:AO17"/>
    <mergeCell ref="A18:A19"/>
    <mergeCell ref="B18:B19"/>
    <mergeCell ref="X18:Z19"/>
    <mergeCell ref="AP18:AP19"/>
    <mergeCell ref="AD19:AF19"/>
    <mergeCell ref="AG19:AI19"/>
    <mergeCell ref="AJ19:AL19"/>
    <mergeCell ref="AM19:AO19"/>
    <mergeCell ref="O17:Q17"/>
    <mergeCell ref="R17:T17"/>
    <mergeCell ref="X17:Z17"/>
    <mergeCell ref="AA17:AC17"/>
    <mergeCell ref="AD17:AF17"/>
    <mergeCell ref="AG17:AI17"/>
    <mergeCell ref="AW18:AW19"/>
    <mergeCell ref="AX18:AX19"/>
    <mergeCell ref="C19:E19"/>
    <mergeCell ref="F19:H19"/>
    <mergeCell ref="I19:K19"/>
    <mergeCell ref="L19:N19"/>
    <mergeCell ref="O19:Q19"/>
    <mergeCell ref="R19:T19"/>
    <mergeCell ref="U19:W19"/>
    <mergeCell ref="AA19:AC19"/>
    <mergeCell ref="AQ18:AQ19"/>
    <mergeCell ref="AR18:AR19"/>
    <mergeCell ref="AS18:AS19"/>
    <mergeCell ref="AT18:AT19"/>
    <mergeCell ref="AU18:AU19"/>
    <mergeCell ref="AV18:AV19"/>
    <mergeCell ref="AS20:AS21"/>
    <mergeCell ref="AT20:AT21"/>
    <mergeCell ref="AU20:AU21"/>
    <mergeCell ref="AV20:AV21"/>
    <mergeCell ref="AW20:AW21"/>
    <mergeCell ref="AX20:AX21"/>
    <mergeCell ref="A20:A21"/>
    <mergeCell ref="B20:B21"/>
    <mergeCell ref="AA20:AC21"/>
    <mergeCell ref="AP20:AP21"/>
    <mergeCell ref="AQ20:AQ21"/>
    <mergeCell ref="AR20:AR21"/>
    <mergeCell ref="C21:E21"/>
    <mergeCell ref="F21:H21"/>
    <mergeCell ref="I21:K21"/>
    <mergeCell ref="L21:N21"/>
    <mergeCell ref="AJ21:AL21"/>
    <mergeCell ref="AM21:AO21"/>
    <mergeCell ref="A22:A23"/>
    <mergeCell ref="B22:B23"/>
    <mergeCell ref="AD22:AF23"/>
    <mergeCell ref="AP22:AP23"/>
    <mergeCell ref="AA23:AC23"/>
    <mergeCell ref="AG23:AI23"/>
    <mergeCell ref="AJ23:AL23"/>
    <mergeCell ref="AM23:AO23"/>
    <mergeCell ref="O21:Q21"/>
    <mergeCell ref="R21:T21"/>
    <mergeCell ref="U21:W21"/>
    <mergeCell ref="X21:Z21"/>
    <mergeCell ref="AD21:AF21"/>
    <mergeCell ref="AG21:AI21"/>
    <mergeCell ref="AW22:AW23"/>
    <mergeCell ref="AX22:AX23"/>
    <mergeCell ref="C23:E23"/>
    <mergeCell ref="F23:H23"/>
    <mergeCell ref="I23:K23"/>
    <mergeCell ref="L23:N23"/>
    <mergeCell ref="O23:Q23"/>
    <mergeCell ref="R23:T23"/>
    <mergeCell ref="U23:W23"/>
    <mergeCell ref="X23:Z23"/>
    <mergeCell ref="AQ22:AQ23"/>
    <mergeCell ref="AR22:AR23"/>
    <mergeCell ref="AS22:AS23"/>
    <mergeCell ref="AT22:AT23"/>
    <mergeCell ref="AU22:AU23"/>
    <mergeCell ref="AV22:AV23"/>
    <mergeCell ref="AS24:AS25"/>
    <mergeCell ref="AT24:AT25"/>
    <mergeCell ref="AU24:AU25"/>
    <mergeCell ref="AV24:AV25"/>
    <mergeCell ref="AW24:AW25"/>
    <mergeCell ref="AX24:AX25"/>
    <mergeCell ref="A24:A25"/>
    <mergeCell ref="B24:B25"/>
    <mergeCell ref="AG24:AI25"/>
    <mergeCell ref="AP24:AP25"/>
    <mergeCell ref="AQ24:AQ25"/>
    <mergeCell ref="AR24:AR25"/>
    <mergeCell ref="C25:E25"/>
    <mergeCell ref="F25:H25"/>
    <mergeCell ref="I25:K25"/>
    <mergeCell ref="L25:N25"/>
    <mergeCell ref="AJ25:AL25"/>
    <mergeCell ref="AM25:AO25"/>
    <mergeCell ref="A26:A27"/>
    <mergeCell ref="B26:B27"/>
    <mergeCell ref="AJ26:AL27"/>
    <mergeCell ref="AP26:AP27"/>
    <mergeCell ref="AA27:AC27"/>
    <mergeCell ref="AD27:AF27"/>
    <mergeCell ref="AG27:AI27"/>
    <mergeCell ref="AM27:AO27"/>
    <mergeCell ref="O25:Q25"/>
    <mergeCell ref="R25:T25"/>
    <mergeCell ref="U25:W25"/>
    <mergeCell ref="X25:Z25"/>
    <mergeCell ref="AA25:AC25"/>
    <mergeCell ref="AD25:AF25"/>
    <mergeCell ref="AW26:AW27"/>
    <mergeCell ref="AX26:AX27"/>
    <mergeCell ref="C27:E27"/>
    <mergeCell ref="F27:H27"/>
    <mergeCell ref="I27:K27"/>
    <mergeCell ref="L27:N27"/>
    <mergeCell ref="O27:Q27"/>
    <mergeCell ref="R27:T27"/>
    <mergeCell ref="U27:W27"/>
    <mergeCell ref="X27:Z27"/>
    <mergeCell ref="AQ26:AQ27"/>
    <mergeCell ref="AR26:AR27"/>
    <mergeCell ref="AS26:AS27"/>
    <mergeCell ref="AT26:AT27"/>
    <mergeCell ref="AU26:AU27"/>
    <mergeCell ref="AV26:AV27"/>
    <mergeCell ref="AS28:AS29"/>
    <mergeCell ref="AT28:AT29"/>
    <mergeCell ref="AU28:AU29"/>
    <mergeCell ref="AV28:AV29"/>
    <mergeCell ref="AW28:AW29"/>
    <mergeCell ref="AX28:AX29"/>
    <mergeCell ref="A28:A29"/>
    <mergeCell ref="B28:B29"/>
    <mergeCell ref="AM28:AO29"/>
    <mergeCell ref="AP28:AP29"/>
    <mergeCell ref="AQ28:AQ29"/>
    <mergeCell ref="AR28:AR29"/>
    <mergeCell ref="C29:E29"/>
    <mergeCell ref="F29:H29"/>
    <mergeCell ref="I29:K29"/>
    <mergeCell ref="L29:N29"/>
    <mergeCell ref="AA30:AC30"/>
    <mergeCell ref="AD30:AF30"/>
    <mergeCell ref="AG30:AI30"/>
    <mergeCell ref="AJ30:AL30"/>
    <mergeCell ref="AM30:AO30"/>
    <mergeCell ref="AG29:AI29"/>
    <mergeCell ref="AJ29:AL29"/>
    <mergeCell ref="C30:E30"/>
    <mergeCell ref="F30:H30"/>
    <mergeCell ref="I30:K30"/>
    <mergeCell ref="L30:N30"/>
    <mergeCell ref="O30:Q30"/>
    <mergeCell ref="R30:T30"/>
    <mergeCell ref="U30:W30"/>
    <mergeCell ref="X30:Z30"/>
    <mergeCell ref="O29:Q29"/>
    <mergeCell ref="R29:T29"/>
    <mergeCell ref="U29:W29"/>
    <mergeCell ref="X29:Z29"/>
    <mergeCell ref="AA29:AC29"/>
    <mergeCell ref="AD29:AF29"/>
  </mergeCells>
  <phoneticPr fontId="15"/>
  <printOptions horizontalCentered="1" verticalCentered="1"/>
  <pageMargins left="0" right="0" top="0" bottom="0" header="0" footer="0"/>
  <pageSetup paperSize="9" orientation="landscape" r:id="rId1"/>
  <headerFooter alignWithMargins="0"/>
  <colBreaks count="1" manualBreakCount="1">
    <brk id="50" max="1048575" man="1"/>
  </colBreaks>
  <drawing r:id="rId2"/>
  <legacyDrawing r:id="rId3"/>
  <controls>
    <mc:AlternateContent xmlns:mc="http://schemas.openxmlformats.org/markup-compatibility/2006">
      <mc:Choice Requires="x14">
        <control shapeId="7169" r:id="rId4" name="CommandButton1">
          <controlPr defaultSize="0" autoLine="0" r:id="rId5">
            <anchor moveWithCells="1">
              <from>
                <xdr:col>52</xdr:col>
                <xdr:colOff>142875</xdr:colOff>
                <xdr:row>2</xdr:row>
                <xdr:rowOff>38100</xdr:rowOff>
              </from>
              <to>
                <xdr:col>53</xdr:col>
                <xdr:colOff>552450</xdr:colOff>
                <xdr:row>2</xdr:row>
                <xdr:rowOff>523875</xdr:rowOff>
              </to>
            </anchor>
          </controlPr>
        </control>
      </mc:Choice>
      <mc:Fallback>
        <control shapeId="7169" r:id="rId4"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A70"/>
  <sheetViews>
    <sheetView zoomScaleNormal="100" workbookViewId="0">
      <selection sqref="A1:BG2"/>
    </sheetView>
  </sheetViews>
  <sheetFormatPr defaultColWidth="2.25" defaultRowHeight="18.75" customHeight="1"/>
  <cols>
    <col min="1" max="16384" width="2.25" style="1"/>
  </cols>
  <sheetData>
    <row r="1" spans="1:105" ht="18.75" customHeight="1">
      <c r="A1" s="226" t="s">
        <v>0</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row>
    <row r="2" spans="1:105" ht="18.75" customHeigh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row>
    <row r="3" spans="1:105" ht="18.75" customHeight="1">
      <c r="A3" s="227" t="s">
        <v>3</v>
      </c>
      <c r="B3" s="227"/>
      <c r="C3" s="227"/>
      <c r="D3" s="227"/>
      <c r="E3" s="227"/>
      <c r="F3" s="227"/>
      <c r="G3" s="227"/>
      <c r="H3" s="227"/>
      <c r="I3" s="227"/>
      <c r="J3" s="227"/>
      <c r="K3" s="227"/>
      <c r="L3" s="227"/>
      <c r="M3" s="227"/>
      <c r="N3" s="227"/>
      <c r="O3" s="227"/>
      <c r="P3" s="227"/>
      <c r="Q3" s="227"/>
      <c r="R3" s="227"/>
      <c r="S3" s="227"/>
      <c r="T3" s="227"/>
      <c r="U3" s="227"/>
      <c r="V3" s="227"/>
      <c r="W3" s="227"/>
      <c r="X3" s="227"/>
      <c r="Z3" s="229" t="s">
        <v>23</v>
      </c>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28" t="s">
        <v>21</v>
      </c>
      <c r="AY3" s="228"/>
      <c r="AZ3" s="228"/>
      <c r="BA3" s="228"/>
      <c r="BB3" s="228"/>
      <c r="BC3" s="228"/>
      <c r="BD3" s="228"/>
      <c r="BE3" s="228"/>
      <c r="BF3" s="228"/>
      <c r="BG3" s="228"/>
    </row>
    <row r="4" spans="1:105" ht="18.75" customHeight="1">
      <c r="Z4" s="5"/>
      <c r="AA4" s="5"/>
      <c r="AB4" s="5"/>
      <c r="AC4" s="5"/>
      <c r="AD4" s="5"/>
      <c r="AE4" s="5"/>
      <c r="AF4" s="5"/>
      <c r="AG4" s="5"/>
      <c r="AH4" s="5"/>
      <c r="AI4" s="5"/>
      <c r="AJ4" s="5"/>
      <c r="AK4" s="5"/>
      <c r="AL4" s="5"/>
      <c r="AM4" s="5"/>
      <c r="AN4" s="5"/>
      <c r="AO4" s="5"/>
      <c r="AP4" s="5"/>
      <c r="AQ4" s="5"/>
      <c r="AR4" s="5"/>
      <c r="AS4" s="5"/>
      <c r="AT4" s="5"/>
      <c r="AU4" s="5"/>
      <c r="AV4" s="5"/>
      <c r="AW4" s="5"/>
      <c r="AX4" s="228" t="s">
        <v>22</v>
      </c>
      <c r="AY4" s="228"/>
      <c r="AZ4" s="228"/>
      <c r="BA4" s="228"/>
      <c r="BB4" s="228"/>
      <c r="BC4" s="228"/>
      <c r="BD4" s="228"/>
      <c r="BE4" s="228"/>
      <c r="BF4" s="228"/>
      <c r="BG4" s="228"/>
    </row>
    <row r="5" spans="1:105" ht="18.75" customHeight="1">
      <c r="A5" s="3"/>
      <c r="B5" s="3"/>
      <c r="C5" s="3"/>
      <c r="D5" s="3"/>
      <c r="E5" s="3"/>
      <c r="F5" s="3"/>
      <c r="G5" s="3"/>
      <c r="H5" s="3"/>
      <c r="I5" s="3"/>
      <c r="J5" s="3"/>
      <c r="K5" s="224" t="s">
        <v>1</v>
      </c>
      <c r="L5" s="224"/>
      <c r="M5" s="224"/>
      <c r="N5" s="224"/>
      <c r="O5" s="224"/>
      <c r="P5" s="225" t="s">
        <v>19</v>
      </c>
      <c r="Q5" s="225"/>
      <c r="R5" s="225"/>
      <c r="S5" s="225"/>
      <c r="T5" s="225"/>
      <c r="U5" s="225"/>
      <c r="V5" s="225" t="s">
        <v>20</v>
      </c>
      <c r="W5" s="225"/>
      <c r="X5" s="225"/>
      <c r="Y5" s="225"/>
      <c r="Z5" s="225"/>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3"/>
      <c r="AY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2"/>
      <c r="CV5" s="2"/>
      <c r="CW5" s="2"/>
      <c r="CX5" s="2"/>
      <c r="CY5" s="2"/>
      <c r="CZ5" s="2"/>
      <c r="DA5" s="2"/>
    </row>
    <row r="6" spans="1:105" ht="18.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row>
    <row r="7" spans="1:105" ht="18.75" customHeight="1">
      <c r="A7" s="3"/>
      <c r="B7" s="3"/>
      <c r="C7" s="3"/>
      <c r="D7" s="3"/>
      <c r="E7" s="3"/>
      <c r="F7" s="4"/>
      <c r="G7" s="4"/>
      <c r="H7" s="224" t="s">
        <v>2</v>
      </c>
      <c r="I7" s="224"/>
      <c r="J7" s="224"/>
      <c r="K7" s="224"/>
      <c r="L7" s="224"/>
      <c r="M7" s="225"/>
      <c r="N7" s="225"/>
      <c r="O7" s="225"/>
      <c r="P7" s="225"/>
      <c r="Q7" s="225"/>
      <c r="R7" s="225"/>
      <c r="S7" s="225"/>
      <c r="T7" s="225"/>
      <c r="U7" s="225"/>
      <c r="V7" s="225"/>
      <c r="W7" s="225"/>
      <c r="X7" s="225" t="s">
        <v>17</v>
      </c>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t="s">
        <v>28</v>
      </c>
      <c r="AW7" s="225"/>
      <c r="AX7" s="223" t="s">
        <v>18</v>
      </c>
      <c r="AY7" s="223"/>
      <c r="AZ7" s="223"/>
      <c r="BA7" s="223"/>
      <c r="BB7" s="223"/>
      <c r="BC7" s="223"/>
      <c r="BD7" s="223"/>
      <c r="BE7" s="223"/>
      <c r="BF7" s="223"/>
      <c r="BI7" s="3"/>
      <c r="BJ7" s="3"/>
      <c r="BK7" s="3"/>
      <c r="BL7" s="3"/>
      <c r="BM7" s="3"/>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row>
    <row r="9" spans="1:105" ht="18.75" customHeight="1">
      <c r="A9" s="216" t="s">
        <v>24</v>
      </c>
      <c r="B9" s="216"/>
      <c r="C9" s="216"/>
      <c r="D9" s="216"/>
      <c r="E9" s="216"/>
      <c r="F9" s="216"/>
      <c r="G9" s="222" t="s">
        <v>25</v>
      </c>
      <c r="H9" s="222"/>
      <c r="I9" s="222"/>
      <c r="J9" s="222"/>
      <c r="K9" s="222"/>
      <c r="L9" s="222"/>
      <c r="M9" s="222" t="s">
        <v>26</v>
      </c>
      <c r="N9" s="222"/>
      <c r="O9" s="222"/>
      <c r="P9" s="222"/>
      <c r="Q9" s="222"/>
      <c r="R9" s="222"/>
      <c r="V9" s="218" t="s">
        <v>12</v>
      </c>
      <c r="W9" s="218"/>
      <c r="X9" s="218"/>
      <c r="Y9" s="218"/>
      <c r="Z9" s="218"/>
      <c r="AA9" s="218"/>
      <c r="AB9" s="219"/>
      <c r="AC9" s="219"/>
      <c r="AD9" s="1" t="s">
        <v>10</v>
      </c>
      <c r="AE9" s="218"/>
      <c r="AF9" s="218"/>
      <c r="AG9" s="1" t="s">
        <v>7</v>
      </c>
      <c r="AI9" s="218" t="s">
        <v>11</v>
      </c>
      <c r="AJ9" s="218"/>
      <c r="AK9" s="218"/>
      <c r="AL9" s="218"/>
      <c r="AM9" s="218"/>
      <c r="AN9" s="218"/>
      <c r="AO9" s="218"/>
      <c r="AP9" s="218"/>
      <c r="AQ9" s="1" t="s">
        <v>10</v>
      </c>
      <c r="AR9" s="218"/>
      <c r="AS9" s="218"/>
      <c r="AT9" s="1" t="s">
        <v>7</v>
      </c>
      <c r="AV9" s="218" t="s">
        <v>9</v>
      </c>
      <c r="AW9" s="218"/>
      <c r="AX9" s="218"/>
      <c r="AY9" s="218"/>
      <c r="AZ9" s="218"/>
      <c r="BA9" s="218"/>
      <c r="BB9" s="218" t="s">
        <v>8</v>
      </c>
      <c r="BC9" s="218"/>
      <c r="BD9" s="220"/>
      <c r="BE9" s="220"/>
      <c r="BF9" s="221" t="s">
        <v>7</v>
      </c>
      <c r="BG9" s="221"/>
    </row>
    <row r="10" spans="1:105" ht="18.75" customHeight="1">
      <c r="A10" s="215"/>
      <c r="B10" s="215"/>
      <c r="C10" s="215"/>
      <c r="D10" s="215"/>
      <c r="E10" s="215"/>
      <c r="F10" s="215"/>
      <c r="G10" s="213">
        <v>1</v>
      </c>
      <c r="H10" s="213"/>
      <c r="I10" s="213">
        <v>2</v>
      </c>
      <c r="J10" s="213"/>
      <c r="K10" s="213">
        <v>3</v>
      </c>
      <c r="L10" s="213"/>
      <c r="M10" s="213">
        <v>4</v>
      </c>
      <c r="N10" s="213"/>
      <c r="O10" s="213">
        <v>5</v>
      </c>
      <c r="P10" s="213"/>
      <c r="Q10" s="213">
        <v>6</v>
      </c>
      <c r="R10" s="213"/>
      <c r="S10" s="213">
        <v>7</v>
      </c>
      <c r="T10" s="213"/>
      <c r="U10" s="213">
        <v>8</v>
      </c>
      <c r="V10" s="213"/>
      <c r="W10" s="213">
        <v>9</v>
      </c>
      <c r="X10" s="213"/>
      <c r="Y10" s="214" t="s">
        <v>4</v>
      </c>
      <c r="Z10" s="214"/>
      <c r="AA10" s="214"/>
      <c r="AC10" s="214" t="s">
        <v>6</v>
      </c>
      <c r="AD10" s="214"/>
      <c r="AE10" s="214"/>
      <c r="AF10" s="214"/>
      <c r="AG10" s="214"/>
      <c r="AH10" s="214"/>
      <c r="AI10" s="214"/>
      <c r="AJ10" s="214"/>
      <c r="AK10" s="214"/>
      <c r="AL10" s="214"/>
      <c r="AM10" s="214"/>
      <c r="AN10" s="214"/>
      <c r="AO10" s="214"/>
      <c r="AP10" s="214"/>
      <c r="AQ10" s="214"/>
      <c r="AR10" s="214"/>
      <c r="AS10" s="214"/>
      <c r="AT10" s="214"/>
      <c r="AU10" s="214" t="s">
        <v>5</v>
      </c>
      <c r="AV10" s="214"/>
      <c r="AW10" s="214"/>
      <c r="AX10" s="214"/>
      <c r="AY10" s="214"/>
      <c r="AZ10" s="214"/>
      <c r="BA10" s="214"/>
      <c r="BB10" s="214"/>
      <c r="BC10" s="214"/>
      <c r="BD10" s="214"/>
      <c r="BE10" s="214"/>
      <c r="BF10" s="214"/>
      <c r="BG10" s="214"/>
    </row>
    <row r="11" spans="1:105" ht="18.75" customHeight="1">
      <c r="A11" s="214"/>
      <c r="B11" s="214"/>
      <c r="C11" s="214"/>
      <c r="D11" s="214"/>
      <c r="E11" s="214"/>
      <c r="F11" s="214"/>
      <c r="G11" s="213"/>
      <c r="H11" s="213"/>
      <c r="I11" s="213"/>
      <c r="J11" s="213"/>
      <c r="K11" s="213"/>
      <c r="L11" s="213"/>
      <c r="M11" s="213"/>
      <c r="N11" s="213"/>
      <c r="O11" s="213"/>
      <c r="P11" s="213"/>
      <c r="Q11" s="213"/>
      <c r="R11" s="213"/>
      <c r="S11" s="213"/>
      <c r="T11" s="213"/>
      <c r="U11" s="213"/>
      <c r="V11" s="213"/>
      <c r="W11" s="213"/>
      <c r="X11" s="213"/>
      <c r="Y11" s="213">
        <f>SUM(G11:X11)</f>
        <v>0</v>
      </c>
      <c r="Z11" s="213"/>
      <c r="AA11" s="213"/>
      <c r="AC11" s="217" ph="1"/>
      <c r="AD11" s="217" ph="1"/>
      <c r="AE11" s="217" ph="1"/>
      <c r="AF11" s="217" ph="1"/>
      <c r="AG11" s="217" ph="1"/>
      <c r="AH11" s="217" ph="1"/>
      <c r="AI11" s="217" ph="1"/>
      <c r="AJ11" s="217" ph="1"/>
      <c r="AK11" s="217" ph="1"/>
      <c r="AL11" s="217" ph="1"/>
      <c r="AM11" s="217" ph="1"/>
      <c r="AN11" s="217" ph="1"/>
      <c r="AO11" s="217" ph="1"/>
      <c r="AP11" s="217" ph="1"/>
      <c r="AQ11" s="217" ph="1"/>
      <c r="AR11" s="217" ph="1"/>
      <c r="AS11" s="217" ph="1"/>
      <c r="AT11" s="217" ph="1"/>
      <c r="AU11" s="217" ph="1"/>
      <c r="AV11" s="217" ph="1"/>
      <c r="AW11" s="217" ph="1"/>
      <c r="AX11" s="217" ph="1"/>
      <c r="AY11" s="217" ph="1"/>
      <c r="AZ11" s="217" ph="1"/>
      <c r="BA11" s="217" ph="1"/>
      <c r="BB11" s="217" ph="1"/>
      <c r="BC11" s="217" ph="1"/>
      <c r="BD11" s="217" ph="1"/>
      <c r="BE11" s="217" ph="1"/>
      <c r="BF11" s="217" ph="1"/>
      <c r="BG11" s="217" ph="1"/>
    </row>
    <row r="12" spans="1:105" ht="18.75" customHeight="1">
      <c r="A12" s="214"/>
      <c r="B12" s="214"/>
      <c r="C12" s="214"/>
      <c r="D12" s="214"/>
      <c r="E12" s="214"/>
      <c r="F12" s="214"/>
      <c r="G12" s="213"/>
      <c r="H12" s="213"/>
      <c r="I12" s="213"/>
      <c r="J12" s="213"/>
      <c r="K12" s="213"/>
      <c r="L12" s="213"/>
      <c r="M12" s="213"/>
      <c r="N12" s="213"/>
      <c r="O12" s="213"/>
      <c r="P12" s="213"/>
      <c r="Q12" s="213"/>
      <c r="R12" s="213"/>
      <c r="S12" s="213"/>
      <c r="T12" s="213"/>
      <c r="U12" s="213"/>
      <c r="V12" s="213"/>
      <c r="W12" s="213"/>
      <c r="X12" s="213"/>
      <c r="Y12" s="213">
        <f>SUM(G12:X12)</f>
        <v>0</v>
      </c>
      <c r="Z12" s="213"/>
      <c r="AA12" s="213"/>
      <c r="AC12" s="217" ph="1"/>
      <c r="AD12" s="217" ph="1"/>
      <c r="AE12" s="217" ph="1"/>
      <c r="AF12" s="217" ph="1"/>
      <c r="AG12" s="217" ph="1"/>
      <c r="AH12" s="217" ph="1"/>
      <c r="AI12" s="217" ph="1"/>
      <c r="AJ12" s="217" ph="1"/>
      <c r="AK12" s="217" ph="1"/>
      <c r="AL12" s="217" ph="1"/>
      <c r="AM12" s="217" ph="1"/>
      <c r="AN12" s="217" ph="1"/>
      <c r="AO12" s="217" ph="1"/>
      <c r="AP12" s="217" ph="1"/>
      <c r="AQ12" s="217" ph="1"/>
      <c r="AR12" s="217" ph="1"/>
      <c r="AS12" s="217" ph="1"/>
      <c r="AT12" s="217" ph="1"/>
      <c r="AU12" s="217" ph="1"/>
      <c r="AV12" s="217" ph="1"/>
      <c r="AW12" s="217" ph="1"/>
      <c r="AX12" s="217" ph="1"/>
      <c r="AY12" s="217" ph="1"/>
      <c r="AZ12" s="217" ph="1"/>
      <c r="BA12" s="217" ph="1"/>
      <c r="BB12" s="217" ph="1"/>
      <c r="BC12" s="217" ph="1"/>
      <c r="BD12" s="217" ph="1"/>
      <c r="BE12" s="217" ph="1"/>
      <c r="BF12" s="217" ph="1"/>
      <c r="BG12" s="217" ph="1"/>
    </row>
    <row r="13" spans="1:105" ht="7.5" customHeight="1"/>
    <row r="14" spans="1:105" ht="18.75" customHeight="1">
      <c r="A14" s="215"/>
      <c r="B14" s="215"/>
      <c r="C14" s="215"/>
      <c r="D14" s="215"/>
      <c r="E14" s="215"/>
      <c r="F14" s="215"/>
      <c r="G14" s="214" t="s">
        <v>13</v>
      </c>
      <c r="H14" s="214"/>
      <c r="I14" s="214"/>
      <c r="J14" s="214"/>
      <c r="K14" s="214"/>
      <c r="L14" s="214"/>
      <c r="M14" s="214"/>
      <c r="N14" s="214"/>
      <c r="O14" s="214"/>
      <c r="P14" s="214"/>
      <c r="Q14" s="214"/>
      <c r="R14" s="214"/>
      <c r="S14" s="214"/>
      <c r="T14" s="214"/>
      <c r="U14" s="214"/>
      <c r="V14" s="214"/>
      <c r="W14" s="214" t="s">
        <v>14</v>
      </c>
      <c r="X14" s="214"/>
      <c r="Y14" s="214"/>
      <c r="Z14" s="214"/>
      <c r="AA14" s="214"/>
      <c r="AB14" s="214"/>
      <c r="AC14" s="214"/>
      <c r="AD14" s="214"/>
      <c r="AE14" s="214"/>
      <c r="AF14" s="214"/>
      <c r="AG14" s="214"/>
      <c r="AH14" s="214"/>
      <c r="AI14" s="214"/>
      <c r="AJ14" s="214" t="s">
        <v>15</v>
      </c>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row>
    <row r="15" spans="1:105" ht="18.75" customHeight="1">
      <c r="A15" s="214">
        <f>A11</f>
        <v>0</v>
      </c>
      <c r="B15" s="214"/>
      <c r="C15" s="214"/>
      <c r="D15" s="214"/>
      <c r="E15" s="214"/>
      <c r="F15" s="214"/>
      <c r="G15" s="217" ph="1"/>
      <c r="H15" s="217" ph="1"/>
      <c r="I15" s="217" ph="1"/>
      <c r="J15" s="217" ph="1"/>
      <c r="K15" s="217" ph="1"/>
      <c r="L15" s="217" ph="1"/>
      <c r="M15" s="217" ph="1"/>
      <c r="N15" s="217" ph="1"/>
      <c r="O15" s="217" ph="1"/>
      <c r="P15" s="217" ph="1"/>
      <c r="Q15" s="217" ph="1"/>
      <c r="R15" s="217" ph="1"/>
      <c r="S15" s="217" ph="1"/>
      <c r="T15" s="217" ph="1"/>
      <c r="U15" s="217" ph="1"/>
      <c r="V15" s="217" ph="1"/>
      <c r="W15" s="217" ph="1"/>
      <c r="X15" s="217" ph="1"/>
      <c r="Y15" s="217" ph="1"/>
      <c r="Z15" s="217" ph="1"/>
      <c r="AA15" s="217" ph="1"/>
      <c r="AB15" s="217" ph="1"/>
      <c r="AC15" s="217" ph="1"/>
      <c r="AD15" s="217" ph="1"/>
      <c r="AE15" s="217" ph="1"/>
      <c r="AF15" s="217" ph="1"/>
      <c r="AG15" s="217" ph="1"/>
      <c r="AH15" s="217" ph="1"/>
      <c r="AI15" s="217" ph="1"/>
      <c r="AJ15" s="217" ph="1"/>
      <c r="AK15" s="217" ph="1"/>
      <c r="AL15" s="217" ph="1"/>
      <c r="AM15" s="217" ph="1"/>
      <c r="AN15" s="217" ph="1"/>
      <c r="AO15" s="217" ph="1"/>
      <c r="AP15" s="217" ph="1"/>
      <c r="AQ15" s="217" ph="1"/>
      <c r="AR15" s="217" ph="1"/>
      <c r="AS15" s="217" ph="1"/>
      <c r="AT15" s="217" ph="1"/>
      <c r="AU15" s="217" ph="1"/>
      <c r="AV15" s="217" ph="1"/>
      <c r="AW15" s="217" ph="1"/>
      <c r="AX15" s="217" ph="1"/>
      <c r="AY15" s="217" ph="1"/>
      <c r="AZ15" s="217" ph="1"/>
      <c r="BA15" s="217" ph="1"/>
      <c r="BB15" s="217" ph="1"/>
      <c r="BC15" s="217" ph="1"/>
      <c r="BD15" s="217" ph="1"/>
      <c r="BE15" s="217" ph="1"/>
      <c r="BF15" s="217" ph="1"/>
      <c r="BG15" s="217" ph="1"/>
    </row>
    <row r="16" spans="1:105" ht="18.75" customHeight="1">
      <c r="A16" s="214">
        <f>A12</f>
        <v>0</v>
      </c>
      <c r="B16" s="214"/>
      <c r="C16" s="214"/>
      <c r="D16" s="214"/>
      <c r="E16" s="214"/>
      <c r="F16" s="214"/>
      <c r="G16" s="217" ph="1"/>
      <c r="H16" s="217" ph="1"/>
      <c r="I16" s="217" ph="1"/>
      <c r="J16" s="217" ph="1"/>
      <c r="K16" s="217" ph="1"/>
      <c r="L16" s="217" ph="1"/>
      <c r="M16" s="217" ph="1"/>
      <c r="N16" s="217" ph="1"/>
      <c r="O16" s="217" ph="1"/>
      <c r="P16" s="217" ph="1"/>
      <c r="Q16" s="217" ph="1"/>
      <c r="R16" s="217" ph="1"/>
      <c r="S16" s="217" ph="1"/>
      <c r="T16" s="217" ph="1"/>
      <c r="U16" s="217" ph="1"/>
      <c r="V16" s="217" ph="1"/>
      <c r="W16" s="217" ph="1"/>
      <c r="X16" s="217" ph="1"/>
      <c r="Y16" s="217" ph="1"/>
      <c r="Z16" s="217" ph="1"/>
      <c r="AA16" s="217" ph="1"/>
      <c r="AB16" s="217" ph="1"/>
      <c r="AC16" s="217" ph="1"/>
      <c r="AD16" s="217" ph="1"/>
      <c r="AE16" s="217" ph="1"/>
      <c r="AF16" s="217" ph="1"/>
      <c r="AG16" s="217" ph="1"/>
      <c r="AH16" s="217" ph="1"/>
      <c r="AI16" s="217" ph="1"/>
      <c r="AJ16" s="217" ph="1"/>
      <c r="AK16" s="217" ph="1"/>
      <c r="AL16" s="217" ph="1"/>
      <c r="AM16" s="217" ph="1"/>
      <c r="AN16" s="217" ph="1"/>
      <c r="AO16" s="217" ph="1"/>
      <c r="AP16" s="217" ph="1"/>
      <c r="AQ16" s="217" ph="1"/>
      <c r="AR16" s="217" ph="1"/>
      <c r="AS16" s="217" ph="1"/>
      <c r="AT16" s="217" ph="1"/>
      <c r="AU16" s="217" ph="1"/>
      <c r="AV16" s="217" ph="1"/>
      <c r="AW16" s="217" ph="1"/>
      <c r="AX16" s="217" ph="1"/>
      <c r="AY16" s="217" ph="1"/>
      <c r="AZ16" s="217" ph="1"/>
      <c r="BA16" s="217" ph="1"/>
      <c r="BB16" s="217" ph="1"/>
      <c r="BC16" s="217" ph="1"/>
      <c r="BD16" s="217" ph="1"/>
      <c r="BE16" s="217" ph="1"/>
      <c r="BF16" s="217" ph="1"/>
      <c r="BG16" s="217" ph="1"/>
    </row>
    <row r="18" spans="1:59" ht="18.75" customHeight="1">
      <c r="A18" s="216" t="s">
        <v>24</v>
      </c>
      <c r="B18" s="216"/>
      <c r="C18" s="216"/>
      <c r="D18" s="216"/>
      <c r="E18" s="216"/>
      <c r="F18" s="216"/>
      <c r="G18" s="222" t="s">
        <v>25</v>
      </c>
      <c r="H18" s="222"/>
      <c r="I18" s="222"/>
      <c r="J18" s="222"/>
      <c r="K18" s="222"/>
      <c r="L18" s="222"/>
      <c r="M18" s="222" t="s">
        <v>26</v>
      </c>
      <c r="N18" s="222"/>
      <c r="O18" s="222"/>
      <c r="P18" s="222"/>
      <c r="Q18" s="222"/>
      <c r="R18" s="222"/>
      <c r="V18" s="218" t="s">
        <v>12</v>
      </c>
      <c r="W18" s="218"/>
      <c r="X18" s="218"/>
      <c r="Y18" s="218"/>
      <c r="Z18" s="218"/>
      <c r="AA18" s="218"/>
      <c r="AB18" s="219"/>
      <c r="AC18" s="219"/>
      <c r="AD18" s="1" t="s">
        <v>10</v>
      </c>
      <c r="AE18" s="218"/>
      <c r="AF18" s="218"/>
      <c r="AG18" s="1" t="s">
        <v>7</v>
      </c>
      <c r="AI18" s="218" t="s">
        <v>11</v>
      </c>
      <c r="AJ18" s="218"/>
      <c r="AK18" s="218"/>
      <c r="AL18" s="218"/>
      <c r="AM18" s="218"/>
      <c r="AN18" s="218"/>
      <c r="AO18" s="218"/>
      <c r="AP18" s="218"/>
      <c r="AQ18" s="1" t="s">
        <v>10</v>
      </c>
      <c r="AR18" s="218"/>
      <c r="AS18" s="218"/>
      <c r="AT18" s="1" t="s">
        <v>7</v>
      </c>
      <c r="AV18" s="218" t="s">
        <v>9</v>
      </c>
      <c r="AW18" s="218"/>
      <c r="AX18" s="218"/>
      <c r="AY18" s="218"/>
      <c r="AZ18" s="218"/>
      <c r="BA18" s="218"/>
      <c r="BB18" s="218" t="s">
        <v>8</v>
      </c>
      <c r="BC18" s="218"/>
      <c r="BD18" s="220"/>
      <c r="BE18" s="220"/>
      <c r="BF18" s="221" t="s">
        <v>7</v>
      </c>
      <c r="BG18" s="221"/>
    </row>
    <row r="19" spans="1:59" ht="18.75" customHeight="1">
      <c r="A19" s="215"/>
      <c r="B19" s="215"/>
      <c r="C19" s="215"/>
      <c r="D19" s="215"/>
      <c r="E19" s="215"/>
      <c r="F19" s="215"/>
      <c r="G19" s="213">
        <v>1</v>
      </c>
      <c r="H19" s="213"/>
      <c r="I19" s="213">
        <v>2</v>
      </c>
      <c r="J19" s="213"/>
      <c r="K19" s="213">
        <v>3</v>
      </c>
      <c r="L19" s="213"/>
      <c r="M19" s="213">
        <v>4</v>
      </c>
      <c r="N19" s="213"/>
      <c r="O19" s="213">
        <v>5</v>
      </c>
      <c r="P19" s="213"/>
      <c r="Q19" s="213">
        <v>6</v>
      </c>
      <c r="R19" s="213"/>
      <c r="S19" s="213">
        <v>7</v>
      </c>
      <c r="T19" s="213"/>
      <c r="U19" s="213">
        <v>8</v>
      </c>
      <c r="V19" s="213"/>
      <c r="W19" s="213">
        <v>9</v>
      </c>
      <c r="X19" s="213"/>
      <c r="Y19" s="214" t="s">
        <v>4</v>
      </c>
      <c r="Z19" s="214"/>
      <c r="AA19" s="214"/>
      <c r="AC19" s="214" t="s">
        <v>6</v>
      </c>
      <c r="AD19" s="214"/>
      <c r="AE19" s="214"/>
      <c r="AF19" s="214"/>
      <c r="AG19" s="214"/>
      <c r="AH19" s="214"/>
      <c r="AI19" s="214"/>
      <c r="AJ19" s="214"/>
      <c r="AK19" s="214"/>
      <c r="AL19" s="214"/>
      <c r="AM19" s="214"/>
      <c r="AN19" s="214"/>
      <c r="AO19" s="214"/>
      <c r="AP19" s="214"/>
      <c r="AQ19" s="214"/>
      <c r="AR19" s="214"/>
      <c r="AS19" s="214"/>
      <c r="AT19" s="214"/>
      <c r="AU19" s="214" t="s">
        <v>5</v>
      </c>
      <c r="AV19" s="214"/>
      <c r="AW19" s="214"/>
      <c r="AX19" s="214"/>
      <c r="AY19" s="214"/>
      <c r="AZ19" s="214"/>
      <c r="BA19" s="214"/>
      <c r="BB19" s="214"/>
      <c r="BC19" s="214"/>
      <c r="BD19" s="214"/>
      <c r="BE19" s="214"/>
      <c r="BF19" s="214"/>
      <c r="BG19" s="214"/>
    </row>
    <row r="20" spans="1:59" ht="18.75" customHeight="1">
      <c r="A20" s="214"/>
      <c r="B20" s="214"/>
      <c r="C20" s="214"/>
      <c r="D20" s="214"/>
      <c r="E20" s="214"/>
      <c r="F20" s="214"/>
      <c r="G20" s="213"/>
      <c r="H20" s="213"/>
      <c r="I20" s="213"/>
      <c r="J20" s="213"/>
      <c r="K20" s="213"/>
      <c r="L20" s="213"/>
      <c r="M20" s="213"/>
      <c r="N20" s="213"/>
      <c r="O20" s="213"/>
      <c r="P20" s="213"/>
      <c r="Q20" s="213"/>
      <c r="R20" s="213"/>
      <c r="S20" s="213"/>
      <c r="T20" s="213"/>
      <c r="U20" s="213"/>
      <c r="V20" s="213"/>
      <c r="W20" s="213"/>
      <c r="X20" s="213"/>
      <c r="Y20" s="213">
        <f>SUM(G20:X20)</f>
        <v>0</v>
      </c>
      <c r="Z20" s="213"/>
      <c r="AA20" s="213"/>
      <c r="AC20" s="217" ph="1"/>
      <c r="AD20" s="217" ph="1"/>
      <c r="AE20" s="217" ph="1"/>
      <c r="AF20" s="217" ph="1"/>
      <c r="AG20" s="217" ph="1"/>
      <c r="AH20" s="217" ph="1"/>
      <c r="AI20" s="217" ph="1"/>
      <c r="AJ20" s="217" ph="1"/>
      <c r="AK20" s="217" ph="1"/>
      <c r="AL20" s="217" ph="1"/>
      <c r="AM20" s="217" ph="1"/>
      <c r="AN20" s="217" ph="1"/>
      <c r="AO20" s="217" ph="1"/>
      <c r="AP20" s="217" ph="1"/>
      <c r="AQ20" s="217" ph="1"/>
      <c r="AR20" s="217" ph="1"/>
      <c r="AS20" s="217" ph="1"/>
      <c r="AT20" s="217" ph="1"/>
      <c r="AU20" s="217" ph="1"/>
      <c r="AV20" s="217" ph="1"/>
      <c r="AW20" s="217" ph="1"/>
      <c r="AX20" s="217" ph="1"/>
      <c r="AY20" s="217" ph="1"/>
      <c r="AZ20" s="217" ph="1"/>
      <c r="BA20" s="217" ph="1"/>
      <c r="BB20" s="217" ph="1"/>
      <c r="BC20" s="217" ph="1"/>
      <c r="BD20" s="217" ph="1"/>
      <c r="BE20" s="217" ph="1"/>
      <c r="BF20" s="217" ph="1"/>
      <c r="BG20" s="217" ph="1"/>
    </row>
    <row r="21" spans="1:59" ht="18.75" customHeight="1">
      <c r="A21" s="214"/>
      <c r="B21" s="214"/>
      <c r="C21" s="214"/>
      <c r="D21" s="214"/>
      <c r="E21" s="214"/>
      <c r="F21" s="214"/>
      <c r="G21" s="213"/>
      <c r="H21" s="213"/>
      <c r="I21" s="213"/>
      <c r="J21" s="213"/>
      <c r="K21" s="213"/>
      <c r="L21" s="213"/>
      <c r="M21" s="213"/>
      <c r="N21" s="213"/>
      <c r="O21" s="213"/>
      <c r="P21" s="213"/>
      <c r="Q21" s="213"/>
      <c r="R21" s="213"/>
      <c r="S21" s="213"/>
      <c r="T21" s="213"/>
      <c r="U21" s="213"/>
      <c r="V21" s="213"/>
      <c r="W21" s="213"/>
      <c r="X21" s="213"/>
      <c r="Y21" s="213">
        <f>SUM(G21:X21)</f>
        <v>0</v>
      </c>
      <c r="Z21" s="213"/>
      <c r="AA21" s="213"/>
      <c r="AC21" s="217" ph="1"/>
      <c r="AD21" s="217" ph="1"/>
      <c r="AE21" s="217" ph="1"/>
      <c r="AF21" s="217" ph="1"/>
      <c r="AG21" s="217" ph="1"/>
      <c r="AH21" s="217" ph="1"/>
      <c r="AI21" s="217" ph="1"/>
      <c r="AJ21" s="217" ph="1"/>
      <c r="AK21" s="217" ph="1"/>
      <c r="AL21" s="217" ph="1"/>
      <c r="AM21" s="217" ph="1"/>
      <c r="AN21" s="217" ph="1"/>
      <c r="AO21" s="217" ph="1"/>
      <c r="AP21" s="217" ph="1"/>
      <c r="AQ21" s="217" ph="1"/>
      <c r="AR21" s="217" ph="1"/>
      <c r="AS21" s="217" ph="1"/>
      <c r="AT21" s="217" ph="1"/>
      <c r="AU21" s="217" ph="1"/>
      <c r="AV21" s="217" ph="1"/>
      <c r="AW21" s="217" ph="1"/>
      <c r="AX21" s="217" ph="1"/>
      <c r="AY21" s="217" ph="1"/>
      <c r="AZ21" s="217" ph="1"/>
      <c r="BA21" s="217" ph="1"/>
      <c r="BB21" s="217" ph="1"/>
      <c r="BC21" s="217" ph="1"/>
      <c r="BD21" s="217" ph="1"/>
      <c r="BE21" s="217" ph="1"/>
      <c r="BF21" s="217" ph="1"/>
      <c r="BG21" s="217" ph="1"/>
    </row>
    <row r="22" spans="1:59" ht="7.5" customHeight="1"/>
    <row r="23" spans="1:59" ht="18.75" customHeight="1">
      <c r="A23" s="215"/>
      <c r="B23" s="215"/>
      <c r="C23" s="215"/>
      <c r="D23" s="215"/>
      <c r="E23" s="215"/>
      <c r="F23" s="215"/>
      <c r="G23" s="214" t="s">
        <v>13</v>
      </c>
      <c r="H23" s="214"/>
      <c r="I23" s="214"/>
      <c r="J23" s="214"/>
      <c r="K23" s="214"/>
      <c r="L23" s="214"/>
      <c r="M23" s="214"/>
      <c r="N23" s="214"/>
      <c r="O23" s="214"/>
      <c r="P23" s="214"/>
      <c r="Q23" s="214"/>
      <c r="R23" s="214"/>
      <c r="S23" s="214"/>
      <c r="T23" s="214"/>
      <c r="U23" s="214"/>
      <c r="V23" s="214"/>
      <c r="W23" s="214" t="s">
        <v>14</v>
      </c>
      <c r="X23" s="214"/>
      <c r="Y23" s="214"/>
      <c r="Z23" s="214"/>
      <c r="AA23" s="214"/>
      <c r="AB23" s="214"/>
      <c r="AC23" s="214"/>
      <c r="AD23" s="214"/>
      <c r="AE23" s="214"/>
      <c r="AF23" s="214"/>
      <c r="AG23" s="214"/>
      <c r="AH23" s="214"/>
      <c r="AI23" s="214"/>
      <c r="AJ23" s="214" t="s">
        <v>15</v>
      </c>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row>
    <row r="24" spans="1:59" ht="18.75" customHeight="1">
      <c r="A24" s="214">
        <f>A20</f>
        <v>0</v>
      </c>
      <c r="B24" s="214"/>
      <c r="C24" s="214"/>
      <c r="D24" s="214"/>
      <c r="E24" s="214"/>
      <c r="F24" s="214"/>
      <c r="G24" s="217" ph="1"/>
      <c r="H24" s="217" ph="1"/>
      <c r="I24" s="217" ph="1"/>
      <c r="J24" s="217" ph="1"/>
      <c r="K24" s="217" ph="1"/>
      <c r="L24" s="217" ph="1"/>
      <c r="M24" s="217" ph="1"/>
      <c r="N24" s="217" ph="1"/>
      <c r="O24" s="217" ph="1"/>
      <c r="P24" s="217" ph="1"/>
      <c r="Q24" s="217" ph="1"/>
      <c r="R24" s="217" ph="1"/>
      <c r="S24" s="217" ph="1"/>
      <c r="T24" s="217" ph="1"/>
      <c r="U24" s="217" ph="1"/>
      <c r="V24" s="217" ph="1"/>
      <c r="W24" s="217" ph="1"/>
      <c r="X24" s="217" ph="1"/>
      <c r="Y24" s="217" ph="1"/>
      <c r="Z24" s="217" ph="1"/>
      <c r="AA24" s="217" ph="1"/>
      <c r="AB24" s="217" ph="1"/>
      <c r="AC24" s="217" ph="1"/>
      <c r="AD24" s="217" ph="1"/>
      <c r="AE24" s="217" ph="1"/>
      <c r="AF24" s="217" ph="1"/>
      <c r="AG24" s="217" ph="1"/>
      <c r="AH24" s="217" ph="1"/>
      <c r="AI24" s="217" ph="1"/>
      <c r="AJ24" s="217" ph="1"/>
      <c r="AK24" s="217" ph="1"/>
      <c r="AL24" s="217" ph="1"/>
      <c r="AM24" s="217" ph="1"/>
      <c r="AN24" s="217" ph="1"/>
      <c r="AO24" s="217" ph="1"/>
      <c r="AP24" s="217" ph="1"/>
      <c r="AQ24" s="217" ph="1"/>
      <c r="AR24" s="217" ph="1"/>
      <c r="AS24" s="217" ph="1"/>
      <c r="AT24" s="217" ph="1"/>
      <c r="AU24" s="217" ph="1"/>
      <c r="AV24" s="217" ph="1"/>
      <c r="AW24" s="217" ph="1"/>
      <c r="AX24" s="217" ph="1"/>
      <c r="AY24" s="217" ph="1"/>
      <c r="AZ24" s="217" ph="1"/>
      <c r="BA24" s="217" ph="1"/>
      <c r="BB24" s="217" ph="1"/>
      <c r="BC24" s="217" ph="1"/>
      <c r="BD24" s="217" ph="1"/>
      <c r="BE24" s="217" ph="1"/>
      <c r="BF24" s="217" ph="1"/>
      <c r="BG24" s="217" ph="1"/>
    </row>
    <row r="25" spans="1:59" ht="18.75" customHeight="1">
      <c r="A25" s="214">
        <f>A21</f>
        <v>0</v>
      </c>
      <c r="B25" s="214"/>
      <c r="C25" s="214"/>
      <c r="D25" s="214"/>
      <c r="E25" s="214"/>
      <c r="F25" s="214"/>
      <c r="G25" s="217" ph="1"/>
      <c r="H25" s="217" ph="1"/>
      <c r="I25" s="217" ph="1"/>
      <c r="J25" s="217" ph="1"/>
      <c r="K25" s="217" ph="1"/>
      <c r="L25" s="217" ph="1"/>
      <c r="M25" s="217" ph="1"/>
      <c r="N25" s="217" ph="1"/>
      <c r="O25" s="217" ph="1"/>
      <c r="P25" s="217" ph="1"/>
      <c r="Q25" s="217" ph="1"/>
      <c r="R25" s="217" ph="1"/>
      <c r="S25" s="217" ph="1"/>
      <c r="T25" s="217" ph="1"/>
      <c r="U25" s="217" ph="1"/>
      <c r="V25" s="217" ph="1"/>
      <c r="W25" s="217" ph="1"/>
      <c r="X25" s="217" ph="1"/>
      <c r="Y25" s="217" ph="1"/>
      <c r="Z25" s="217" ph="1"/>
      <c r="AA25" s="217" ph="1"/>
      <c r="AB25" s="217" ph="1"/>
      <c r="AC25" s="217" ph="1"/>
      <c r="AD25" s="217" ph="1"/>
      <c r="AE25" s="217" ph="1"/>
      <c r="AF25" s="217" ph="1"/>
      <c r="AG25" s="217" ph="1"/>
      <c r="AH25" s="217" ph="1"/>
      <c r="AI25" s="217" ph="1"/>
      <c r="AJ25" s="217" ph="1"/>
      <c r="AK25" s="217" ph="1"/>
      <c r="AL25" s="217" ph="1"/>
      <c r="AM25" s="217" ph="1"/>
      <c r="AN25" s="217" ph="1"/>
      <c r="AO25" s="217" ph="1"/>
      <c r="AP25" s="217" ph="1"/>
      <c r="AQ25" s="217" ph="1"/>
      <c r="AR25" s="217" ph="1"/>
      <c r="AS25" s="217" ph="1"/>
      <c r="AT25" s="217" ph="1"/>
      <c r="AU25" s="217" ph="1"/>
      <c r="AV25" s="217" ph="1"/>
      <c r="AW25" s="217" ph="1"/>
      <c r="AX25" s="217" ph="1"/>
      <c r="AY25" s="217" ph="1"/>
      <c r="AZ25" s="217" ph="1"/>
      <c r="BA25" s="217" ph="1"/>
      <c r="BB25" s="217" ph="1"/>
      <c r="BC25" s="217" ph="1"/>
      <c r="BD25" s="217" ph="1"/>
      <c r="BE25" s="217" ph="1"/>
      <c r="BF25" s="217" ph="1"/>
      <c r="BG25" s="217" ph="1"/>
    </row>
    <row r="27" spans="1:59" ht="18.75" customHeight="1">
      <c r="A27" s="216" t="s">
        <v>24</v>
      </c>
      <c r="B27" s="216"/>
      <c r="C27" s="216"/>
      <c r="D27" s="216"/>
      <c r="E27" s="216"/>
      <c r="F27" s="216"/>
      <c r="G27" s="222" t="s">
        <v>25</v>
      </c>
      <c r="H27" s="222"/>
      <c r="I27" s="222"/>
      <c r="J27" s="222"/>
      <c r="K27" s="222"/>
      <c r="L27" s="222"/>
      <c r="M27" s="222" t="s">
        <v>26</v>
      </c>
      <c r="N27" s="222"/>
      <c r="O27" s="222"/>
      <c r="P27" s="222"/>
      <c r="Q27" s="222"/>
      <c r="R27" s="222"/>
      <c r="V27" s="218" t="s">
        <v>12</v>
      </c>
      <c r="W27" s="218"/>
      <c r="X27" s="218"/>
      <c r="Y27" s="218"/>
      <c r="Z27" s="218"/>
      <c r="AA27" s="218"/>
      <c r="AB27" s="219"/>
      <c r="AC27" s="219"/>
      <c r="AD27" s="1" t="s">
        <v>10</v>
      </c>
      <c r="AE27" s="218"/>
      <c r="AF27" s="218"/>
      <c r="AG27" s="1" t="s">
        <v>7</v>
      </c>
      <c r="AI27" s="218" t="s">
        <v>11</v>
      </c>
      <c r="AJ27" s="218"/>
      <c r="AK27" s="218"/>
      <c r="AL27" s="218"/>
      <c r="AM27" s="218"/>
      <c r="AN27" s="218"/>
      <c r="AO27" s="218"/>
      <c r="AP27" s="218"/>
      <c r="AQ27" s="1" t="s">
        <v>10</v>
      </c>
      <c r="AR27" s="218"/>
      <c r="AS27" s="218"/>
      <c r="AT27" s="1" t="s">
        <v>7</v>
      </c>
      <c r="AV27" s="218" t="s">
        <v>9</v>
      </c>
      <c r="AW27" s="218"/>
      <c r="AX27" s="218"/>
      <c r="AY27" s="218"/>
      <c r="AZ27" s="218"/>
      <c r="BA27" s="218"/>
      <c r="BB27" s="218" t="s">
        <v>8</v>
      </c>
      <c r="BC27" s="218"/>
      <c r="BD27" s="220"/>
      <c r="BE27" s="220"/>
      <c r="BF27" s="221" t="s">
        <v>7</v>
      </c>
      <c r="BG27" s="221"/>
    </row>
    <row r="28" spans="1:59" ht="18.75" customHeight="1">
      <c r="A28" s="215"/>
      <c r="B28" s="215"/>
      <c r="C28" s="215"/>
      <c r="D28" s="215"/>
      <c r="E28" s="215"/>
      <c r="F28" s="215"/>
      <c r="G28" s="213">
        <v>1</v>
      </c>
      <c r="H28" s="213"/>
      <c r="I28" s="213">
        <v>2</v>
      </c>
      <c r="J28" s="213"/>
      <c r="K28" s="213">
        <v>3</v>
      </c>
      <c r="L28" s="213"/>
      <c r="M28" s="213">
        <v>4</v>
      </c>
      <c r="N28" s="213"/>
      <c r="O28" s="213">
        <v>5</v>
      </c>
      <c r="P28" s="213"/>
      <c r="Q28" s="213">
        <v>6</v>
      </c>
      <c r="R28" s="213"/>
      <c r="S28" s="213">
        <v>7</v>
      </c>
      <c r="T28" s="213"/>
      <c r="U28" s="213">
        <v>8</v>
      </c>
      <c r="V28" s="213"/>
      <c r="W28" s="213">
        <v>9</v>
      </c>
      <c r="X28" s="213"/>
      <c r="Y28" s="214" t="s">
        <v>4</v>
      </c>
      <c r="Z28" s="214"/>
      <c r="AA28" s="214"/>
      <c r="AC28" s="214" t="s">
        <v>6</v>
      </c>
      <c r="AD28" s="214"/>
      <c r="AE28" s="214"/>
      <c r="AF28" s="214"/>
      <c r="AG28" s="214"/>
      <c r="AH28" s="214"/>
      <c r="AI28" s="214"/>
      <c r="AJ28" s="214"/>
      <c r="AK28" s="214"/>
      <c r="AL28" s="214"/>
      <c r="AM28" s="214"/>
      <c r="AN28" s="214"/>
      <c r="AO28" s="214"/>
      <c r="AP28" s="214"/>
      <c r="AQ28" s="214"/>
      <c r="AR28" s="214"/>
      <c r="AS28" s="214"/>
      <c r="AT28" s="214"/>
      <c r="AU28" s="214" t="s">
        <v>5</v>
      </c>
      <c r="AV28" s="214"/>
      <c r="AW28" s="214"/>
      <c r="AX28" s="214"/>
      <c r="AY28" s="214"/>
      <c r="AZ28" s="214"/>
      <c r="BA28" s="214"/>
      <c r="BB28" s="214"/>
      <c r="BC28" s="214"/>
      <c r="BD28" s="214"/>
      <c r="BE28" s="214"/>
      <c r="BF28" s="214"/>
      <c r="BG28" s="214"/>
    </row>
    <row r="29" spans="1:59" ht="18.75" customHeight="1">
      <c r="A29" s="214"/>
      <c r="B29" s="214"/>
      <c r="C29" s="214"/>
      <c r="D29" s="214"/>
      <c r="E29" s="214"/>
      <c r="F29" s="214"/>
      <c r="G29" s="213"/>
      <c r="H29" s="213"/>
      <c r="I29" s="213"/>
      <c r="J29" s="213"/>
      <c r="K29" s="213"/>
      <c r="L29" s="213"/>
      <c r="M29" s="213"/>
      <c r="N29" s="213"/>
      <c r="O29" s="213"/>
      <c r="P29" s="213"/>
      <c r="Q29" s="213"/>
      <c r="R29" s="213"/>
      <c r="S29" s="213"/>
      <c r="T29" s="213"/>
      <c r="U29" s="213"/>
      <c r="V29" s="213"/>
      <c r="W29" s="213"/>
      <c r="X29" s="213"/>
      <c r="Y29" s="213">
        <f>SUM(G29:X29)</f>
        <v>0</v>
      </c>
      <c r="Z29" s="213"/>
      <c r="AA29" s="213"/>
      <c r="AC29" s="217" ph="1"/>
      <c r="AD29" s="217" ph="1"/>
      <c r="AE29" s="217" ph="1"/>
      <c r="AF29" s="217" ph="1"/>
      <c r="AG29" s="217" ph="1"/>
      <c r="AH29" s="217" ph="1"/>
      <c r="AI29" s="217" ph="1"/>
      <c r="AJ29" s="217" ph="1"/>
      <c r="AK29" s="217" ph="1"/>
      <c r="AL29" s="217" ph="1"/>
      <c r="AM29" s="217" ph="1"/>
      <c r="AN29" s="217" ph="1"/>
      <c r="AO29" s="217" ph="1"/>
      <c r="AP29" s="217" ph="1"/>
      <c r="AQ29" s="217" ph="1"/>
      <c r="AR29" s="217" ph="1"/>
      <c r="AS29" s="217" ph="1"/>
      <c r="AT29" s="217" ph="1"/>
      <c r="AU29" s="217" ph="1"/>
      <c r="AV29" s="217" ph="1"/>
      <c r="AW29" s="217" ph="1"/>
      <c r="AX29" s="217" ph="1"/>
      <c r="AY29" s="217" ph="1"/>
      <c r="AZ29" s="217" ph="1"/>
      <c r="BA29" s="217" ph="1"/>
      <c r="BB29" s="217" ph="1"/>
      <c r="BC29" s="217" ph="1"/>
      <c r="BD29" s="217" ph="1"/>
      <c r="BE29" s="217" ph="1"/>
      <c r="BF29" s="217" ph="1"/>
      <c r="BG29" s="217" ph="1"/>
    </row>
    <row r="30" spans="1:59" ht="18.75" customHeight="1">
      <c r="A30" s="214"/>
      <c r="B30" s="214"/>
      <c r="C30" s="214"/>
      <c r="D30" s="214"/>
      <c r="E30" s="214"/>
      <c r="F30" s="214"/>
      <c r="G30" s="213"/>
      <c r="H30" s="213"/>
      <c r="I30" s="213"/>
      <c r="J30" s="213"/>
      <c r="K30" s="213"/>
      <c r="L30" s="213"/>
      <c r="M30" s="213"/>
      <c r="N30" s="213"/>
      <c r="O30" s="213"/>
      <c r="P30" s="213"/>
      <c r="Q30" s="213"/>
      <c r="R30" s="213"/>
      <c r="S30" s="213"/>
      <c r="T30" s="213"/>
      <c r="U30" s="213"/>
      <c r="V30" s="213"/>
      <c r="W30" s="213"/>
      <c r="X30" s="213"/>
      <c r="Y30" s="213">
        <f>SUM(G30:X30)</f>
        <v>0</v>
      </c>
      <c r="Z30" s="213"/>
      <c r="AA30" s="213"/>
      <c r="AC30" s="217" ph="1"/>
      <c r="AD30" s="217" ph="1"/>
      <c r="AE30" s="217" ph="1"/>
      <c r="AF30" s="217" ph="1"/>
      <c r="AG30" s="217" ph="1"/>
      <c r="AH30" s="217" ph="1"/>
      <c r="AI30" s="217" ph="1"/>
      <c r="AJ30" s="217" ph="1"/>
      <c r="AK30" s="217" ph="1"/>
      <c r="AL30" s="217" ph="1"/>
      <c r="AM30" s="217" ph="1"/>
      <c r="AN30" s="217" ph="1"/>
      <c r="AO30" s="217" ph="1"/>
      <c r="AP30" s="217" ph="1"/>
      <c r="AQ30" s="217" ph="1"/>
      <c r="AR30" s="217" ph="1"/>
      <c r="AS30" s="217" ph="1"/>
      <c r="AT30" s="217" ph="1"/>
      <c r="AU30" s="217" ph="1"/>
      <c r="AV30" s="217" ph="1"/>
      <c r="AW30" s="217" ph="1"/>
      <c r="AX30" s="217" ph="1"/>
      <c r="AY30" s="217" ph="1"/>
      <c r="AZ30" s="217" ph="1"/>
      <c r="BA30" s="217" ph="1"/>
      <c r="BB30" s="217" ph="1"/>
      <c r="BC30" s="217" ph="1"/>
      <c r="BD30" s="217" ph="1"/>
      <c r="BE30" s="217" ph="1"/>
      <c r="BF30" s="217" ph="1"/>
      <c r="BG30" s="217" ph="1"/>
    </row>
    <row r="31" spans="1:59" ht="7.5" customHeight="1"/>
    <row r="32" spans="1:59" ht="18.75" customHeight="1">
      <c r="A32" s="215"/>
      <c r="B32" s="215"/>
      <c r="C32" s="215"/>
      <c r="D32" s="215"/>
      <c r="E32" s="215"/>
      <c r="F32" s="215"/>
      <c r="G32" s="214" t="s">
        <v>13</v>
      </c>
      <c r="H32" s="214"/>
      <c r="I32" s="214"/>
      <c r="J32" s="214"/>
      <c r="K32" s="214"/>
      <c r="L32" s="214"/>
      <c r="M32" s="214"/>
      <c r="N32" s="214"/>
      <c r="O32" s="214"/>
      <c r="P32" s="214"/>
      <c r="Q32" s="214"/>
      <c r="R32" s="214"/>
      <c r="S32" s="214"/>
      <c r="T32" s="214"/>
      <c r="U32" s="214"/>
      <c r="V32" s="214"/>
      <c r="W32" s="214" t="s">
        <v>14</v>
      </c>
      <c r="X32" s="214"/>
      <c r="Y32" s="214"/>
      <c r="Z32" s="214"/>
      <c r="AA32" s="214"/>
      <c r="AB32" s="214"/>
      <c r="AC32" s="214"/>
      <c r="AD32" s="214"/>
      <c r="AE32" s="214"/>
      <c r="AF32" s="214"/>
      <c r="AG32" s="214"/>
      <c r="AH32" s="214"/>
      <c r="AI32" s="214"/>
      <c r="AJ32" s="214" t="s">
        <v>15</v>
      </c>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row>
    <row r="33" spans="1:59" ht="18.75" customHeight="1">
      <c r="A33" s="214">
        <f>A29</f>
        <v>0</v>
      </c>
      <c r="B33" s="214"/>
      <c r="C33" s="214"/>
      <c r="D33" s="214"/>
      <c r="E33" s="214"/>
      <c r="F33" s="214"/>
      <c r="G33" s="217" ph="1"/>
      <c r="H33" s="217" ph="1"/>
      <c r="I33" s="217" ph="1"/>
      <c r="J33" s="217" ph="1"/>
      <c r="K33" s="217" ph="1"/>
      <c r="L33" s="217" ph="1"/>
      <c r="M33" s="217" ph="1"/>
      <c r="N33" s="217" ph="1"/>
      <c r="O33" s="217" ph="1"/>
      <c r="P33" s="217" ph="1"/>
      <c r="Q33" s="217" ph="1"/>
      <c r="R33" s="217" ph="1"/>
      <c r="S33" s="217" ph="1"/>
      <c r="T33" s="217" ph="1"/>
      <c r="U33" s="217" ph="1"/>
      <c r="V33" s="217" ph="1"/>
      <c r="W33" s="217" ph="1"/>
      <c r="X33" s="217" ph="1"/>
      <c r="Y33" s="217" ph="1"/>
      <c r="Z33" s="217" ph="1"/>
      <c r="AA33" s="217" ph="1"/>
      <c r="AB33" s="217" ph="1"/>
      <c r="AC33" s="217" ph="1"/>
      <c r="AD33" s="217" ph="1"/>
      <c r="AE33" s="217" ph="1"/>
      <c r="AF33" s="217" ph="1"/>
      <c r="AG33" s="217" ph="1"/>
      <c r="AH33" s="217" ph="1"/>
      <c r="AI33" s="217" ph="1"/>
      <c r="AJ33" s="217" ph="1"/>
      <c r="AK33" s="217" ph="1"/>
      <c r="AL33" s="217" ph="1"/>
      <c r="AM33" s="217" ph="1"/>
      <c r="AN33" s="217" ph="1"/>
      <c r="AO33" s="217" ph="1"/>
      <c r="AP33" s="217" ph="1"/>
      <c r="AQ33" s="217" ph="1"/>
      <c r="AR33" s="217" ph="1"/>
      <c r="AS33" s="217" ph="1"/>
      <c r="AT33" s="217" ph="1"/>
      <c r="AU33" s="217" ph="1"/>
      <c r="AV33" s="217" ph="1"/>
      <c r="AW33" s="217" ph="1"/>
      <c r="AX33" s="217" ph="1"/>
      <c r="AY33" s="217" ph="1"/>
      <c r="AZ33" s="217" ph="1"/>
      <c r="BA33" s="217" ph="1"/>
      <c r="BB33" s="217" ph="1"/>
      <c r="BC33" s="217" ph="1"/>
      <c r="BD33" s="217" ph="1"/>
      <c r="BE33" s="217" ph="1"/>
      <c r="BF33" s="217" ph="1"/>
      <c r="BG33" s="217" ph="1"/>
    </row>
    <row r="34" spans="1:59" ht="18.75" customHeight="1">
      <c r="A34" s="214">
        <f>A30</f>
        <v>0</v>
      </c>
      <c r="B34" s="214"/>
      <c r="C34" s="214"/>
      <c r="D34" s="214"/>
      <c r="E34" s="214"/>
      <c r="F34" s="214"/>
      <c r="G34" s="217" ph="1"/>
      <c r="H34" s="217" ph="1"/>
      <c r="I34" s="217" ph="1"/>
      <c r="J34" s="217" ph="1"/>
      <c r="K34" s="217" ph="1"/>
      <c r="L34" s="217" ph="1"/>
      <c r="M34" s="217" ph="1"/>
      <c r="N34" s="217" ph="1"/>
      <c r="O34" s="217" ph="1"/>
      <c r="P34" s="217" ph="1"/>
      <c r="Q34" s="217" ph="1"/>
      <c r="R34" s="217" ph="1"/>
      <c r="S34" s="217" ph="1"/>
      <c r="T34" s="217" ph="1"/>
      <c r="U34" s="217" ph="1"/>
      <c r="V34" s="217" ph="1"/>
      <c r="W34" s="217" ph="1"/>
      <c r="X34" s="217" ph="1"/>
      <c r="Y34" s="217" ph="1"/>
      <c r="Z34" s="217" ph="1"/>
      <c r="AA34" s="217" ph="1"/>
      <c r="AB34" s="217" ph="1"/>
      <c r="AC34" s="217" ph="1"/>
      <c r="AD34" s="217" ph="1"/>
      <c r="AE34" s="217" ph="1"/>
      <c r="AF34" s="217" ph="1"/>
      <c r="AG34" s="217" ph="1"/>
      <c r="AH34" s="217" ph="1"/>
      <c r="AI34" s="217" ph="1"/>
      <c r="AJ34" s="217" ph="1"/>
      <c r="AK34" s="217" ph="1"/>
      <c r="AL34" s="217" ph="1"/>
      <c r="AM34" s="217" ph="1"/>
      <c r="AN34" s="217" ph="1"/>
      <c r="AO34" s="217" ph="1"/>
      <c r="AP34" s="217" ph="1"/>
      <c r="AQ34" s="217" ph="1"/>
      <c r="AR34" s="217" ph="1"/>
      <c r="AS34" s="217" ph="1"/>
      <c r="AT34" s="217" ph="1"/>
      <c r="AU34" s="217" ph="1"/>
      <c r="AV34" s="217" ph="1"/>
      <c r="AW34" s="217" ph="1"/>
      <c r="AX34" s="217" ph="1"/>
      <c r="AY34" s="217" ph="1"/>
      <c r="AZ34" s="217" ph="1"/>
      <c r="BA34" s="217" ph="1"/>
      <c r="BB34" s="217" ph="1"/>
      <c r="BC34" s="217" ph="1"/>
      <c r="BD34" s="217" ph="1"/>
      <c r="BE34" s="217" ph="1"/>
      <c r="BF34" s="217" ph="1"/>
      <c r="BG34" s="217" ph="1"/>
    </row>
    <row r="35" spans="1:59" ht="18.75" customHeight="1">
      <c r="A35" s="216" t="s">
        <v>24</v>
      </c>
      <c r="B35" s="216"/>
      <c r="C35" s="216"/>
      <c r="D35" s="216"/>
      <c r="E35" s="216"/>
      <c r="F35" s="216"/>
      <c r="G35" s="222" t="s">
        <v>25</v>
      </c>
      <c r="H35" s="222"/>
      <c r="I35" s="222"/>
      <c r="J35" s="222"/>
      <c r="K35" s="222"/>
      <c r="L35" s="222"/>
      <c r="M35" s="222" t="s">
        <v>26</v>
      </c>
      <c r="N35" s="222"/>
      <c r="O35" s="222"/>
      <c r="P35" s="222"/>
      <c r="Q35" s="222"/>
      <c r="R35" s="222"/>
      <c r="V35" s="218" t="s">
        <v>12</v>
      </c>
      <c r="W35" s="218"/>
      <c r="X35" s="218"/>
      <c r="Y35" s="218"/>
      <c r="Z35" s="218"/>
      <c r="AA35" s="218"/>
      <c r="AB35" s="219"/>
      <c r="AC35" s="219"/>
      <c r="AD35" s="1" t="s">
        <v>10</v>
      </c>
      <c r="AE35" s="218"/>
      <c r="AF35" s="218"/>
      <c r="AG35" s="1" t="s">
        <v>7</v>
      </c>
      <c r="AI35" s="218" t="s">
        <v>11</v>
      </c>
      <c r="AJ35" s="218"/>
      <c r="AK35" s="218"/>
      <c r="AL35" s="218"/>
      <c r="AM35" s="218"/>
      <c r="AN35" s="218"/>
      <c r="AO35" s="218"/>
      <c r="AP35" s="218"/>
      <c r="AQ35" s="1" t="s">
        <v>10</v>
      </c>
      <c r="AR35" s="218"/>
      <c r="AS35" s="218"/>
      <c r="AT35" s="1" t="s">
        <v>7</v>
      </c>
      <c r="AV35" s="218" t="s">
        <v>9</v>
      </c>
      <c r="AW35" s="218"/>
      <c r="AX35" s="218"/>
      <c r="AY35" s="218"/>
      <c r="AZ35" s="218"/>
      <c r="BA35" s="218"/>
      <c r="BB35" s="218" t="s">
        <v>8</v>
      </c>
      <c r="BC35" s="218"/>
      <c r="BD35" s="220"/>
      <c r="BE35" s="220"/>
      <c r="BF35" s="221" t="s">
        <v>7</v>
      </c>
      <c r="BG35" s="221"/>
    </row>
    <row r="36" spans="1:59" ht="18.75" customHeight="1">
      <c r="A36" s="215"/>
      <c r="B36" s="215"/>
      <c r="C36" s="215"/>
      <c r="D36" s="215"/>
      <c r="E36" s="215"/>
      <c r="F36" s="215"/>
      <c r="G36" s="213">
        <v>1</v>
      </c>
      <c r="H36" s="213"/>
      <c r="I36" s="213">
        <v>2</v>
      </c>
      <c r="J36" s="213"/>
      <c r="K36" s="213">
        <v>3</v>
      </c>
      <c r="L36" s="213"/>
      <c r="M36" s="213">
        <v>4</v>
      </c>
      <c r="N36" s="213"/>
      <c r="O36" s="213">
        <v>5</v>
      </c>
      <c r="P36" s="213"/>
      <c r="Q36" s="213">
        <v>6</v>
      </c>
      <c r="R36" s="213"/>
      <c r="S36" s="213">
        <v>7</v>
      </c>
      <c r="T36" s="213"/>
      <c r="U36" s="213">
        <v>8</v>
      </c>
      <c r="V36" s="213"/>
      <c r="W36" s="213">
        <v>9</v>
      </c>
      <c r="X36" s="213"/>
      <c r="Y36" s="214" t="s">
        <v>4</v>
      </c>
      <c r="Z36" s="214"/>
      <c r="AA36" s="214"/>
      <c r="AC36" s="214" t="s">
        <v>6</v>
      </c>
      <c r="AD36" s="214"/>
      <c r="AE36" s="214"/>
      <c r="AF36" s="214"/>
      <c r="AG36" s="214"/>
      <c r="AH36" s="214"/>
      <c r="AI36" s="214"/>
      <c r="AJ36" s="214"/>
      <c r="AK36" s="214"/>
      <c r="AL36" s="214"/>
      <c r="AM36" s="214"/>
      <c r="AN36" s="214"/>
      <c r="AO36" s="214"/>
      <c r="AP36" s="214"/>
      <c r="AQ36" s="214"/>
      <c r="AR36" s="214"/>
      <c r="AS36" s="214"/>
      <c r="AT36" s="214"/>
      <c r="AU36" s="214" t="s">
        <v>5</v>
      </c>
      <c r="AV36" s="214"/>
      <c r="AW36" s="214"/>
      <c r="AX36" s="214"/>
      <c r="AY36" s="214"/>
      <c r="AZ36" s="214"/>
      <c r="BA36" s="214"/>
      <c r="BB36" s="214"/>
      <c r="BC36" s="214"/>
      <c r="BD36" s="214"/>
      <c r="BE36" s="214"/>
      <c r="BF36" s="214"/>
      <c r="BG36" s="214"/>
    </row>
    <row r="37" spans="1:59" ht="18.75" customHeight="1">
      <c r="A37" s="214"/>
      <c r="B37" s="214"/>
      <c r="C37" s="214"/>
      <c r="D37" s="214"/>
      <c r="E37" s="214"/>
      <c r="F37" s="214"/>
      <c r="G37" s="213"/>
      <c r="H37" s="213"/>
      <c r="I37" s="213"/>
      <c r="J37" s="213"/>
      <c r="K37" s="213"/>
      <c r="L37" s="213"/>
      <c r="M37" s="213"/>
      <c r="N37" s="213"/>
      <c r="O37" s="213"/>
      <c r="P37" s="213"/>
      <c r="Q37" s="213"/>
      <c r="R37" s="213"/>
      <c r="S37" s="213"/>
      <c r="T37" s="213"/>
      <c r="U37" s="213"/>
      <c r="V37" s="213"/>
      <c r="W37" s="213"/>
      <c r="X37" s="213"/>
      <c r="Y37" s="213">
        <f>SUM(G37:X37)</f>
        <v>0</v>
      </c>
      <c r="Z37" s="213"/>
      <c r="AA37" s="213"/>
      <c r="AC37" s="217" ph="1"/>
      <c r="AD37" s="217" ph="1"/>
      <c r="AE37" s="217" ph="1"/>
      <c r="AF37" s="217" ph="1"/>
      <c r="AG37" s="217" ph="1"/>
      <c r="AH37" s="217" ph="1"/>
      <c r="AI37" s="217" ph="1"/>
      <c r="AJ37" s="217" ph="1"/>
      <c r="AK37" s="217" ph="1"/>
      <c r="AL37" s="217" ph="1"/>
      <c r="AM37" s="217" ph="1"/>
      <c r="AN37" s="217" ph="1"/>
      <c r="AO37" s="217" ph="1"/>
      <c r="AP37" s="217" ph="1"/>
      <c r="AQ37" s="217" ph="1"/>
      <c r="AR37" s="217" ph="1"/>
      <c r="AS37" s="217" ph="1"/>
      <c r="AT37" s="217" ph="1"/>
      <c r="AU37" s="217" ph="1"/>
      <c r="AV37" s="217" ph="1"/>
      <c r="AW37" s="217" ph="1"/>
      <c r="AX37" s="217" ph="1"/>
      <c r="AY37" s="217" ph="1"/>
      <c r="AZ37" s="217" ph="1"/>
      <c r="BA37" s="217" ph="1"/>
      <c r="BB37" s="217" ph="1"/>
      <c r="BC37" s="217" ph="1"/>
      <c r="BD37" s="217" ph="1"/>
      <c r="BE37" s="217" ph="1"/>
      <c r="BF37" s="217" ph="1"/>
      <c r="BG37" s="217" ph="1"/>
    </row>
    <row r="38" spans="1:59" ht="18.75" customHeight="1">
      <c r="A38" s="214"/>
      <c r="B38" s="214"/>
      <c r="C38" s="214"/>
      <c r="D38" s="214"/>
      <c r="E38" s="214"/>
      <c r="F38" s="214"/>
      <c r="G38" s="213"/>
      <c r="H38" s="213"/>
      <c r="I38" s="213"/>
      <c r="J38" s="213"/>
      <c r="K38" s="213"/>
      <c r="L38" s="213"/>
      <c r="M38" s="213"/>
      <c r="N38" s="213"/>
      <c r="O38" s="213"/>
      <c r="P38" s="213"/>
      <c r="Q38" s="213"/>
      <c r="R38" s="213"/>
      <c r="S38" s="213"/>
      <c r="T38" s="213"/>
      <c r="U38" s="213"/>
      <c r="V38" s="213"/>
      <c r="W38" s="213"/>
      <c r="X38" s="213"/>
      <c r="Y38" s="213">
        <f>SUM(G38:X38)</f>
        <v>0</v>
      </c>
      <c r="Z38" s="213"/>
      <c r="AA38" s="213"/>
      <c r="AC38" s="217" ph="1"/>
      <c r="AD38" s="217" ph="1"/>
      <c r="AE38" s="217" ph="1"/>
      <c r="AF38" s="217" ph="1"/>
      <c r="AG38" s="217" ph="1"/>
      <c r="AH38" s="217" ph="1"/>
      <c r="AI38" s="217" ph="1"/>
      <c r="AJ38" s="217" ph="1"/>
      <c r="AK38" s="217" ph="1"/>
      <c r="AL38" s="217" ph="1"/>
      <c r="AM38" s="217" ph="1"/>
      <c r="AN38" s="217" ph="1"/>
      <c r="AO38" s="217" ph="1"/>
      <c r="AP38" s="217" ph="1"/>
      <c r="AQ38" s="217" ph="1"/>
      <c r="AR38" s="217" ph="1"/>
      <c r="AS38" s="217" ph="1"/>
      <c r="AT38" s="217" ph="1"/>
      <c r="AU38" s="217" ph="1"/>
      <c r="AV38" s="217" ph="1"/>
      <c r="AW38" s="217" ph="1"/>
      <c r="AX38" s="217" ph="1"/>
      <c r="AY38" s="217" ph="1"/>
      <c r="AZ38" s="217" ph="1"/>
      <c r="BA38" s="217" ph="1"/>
      <c r="BB38" s="217" ph="1"/>
      <c r="BC38" s="217" ph="1"/>
      <c r="BD38" s="217" ph="1"/>
      <c r="BE38" s="217" ph="1"/>
      <c r="BF38" s="217" ph="1"/>
      <c r="BG38" s="217" ph="1"/>
    </row>
    <row r="39" spans="1:59" ht="7.5" customHeight="1"/>
    <row r="40" spans="1:59" ht="18.75" customHeight="1">
      <c r="A40" s="215"/>
      <c r="B40" s="215"/>
      <c r="C40" s="215"/>
      <c r="D40" s="215"/>
      <c r="E40" s="215"/>
      <c r="F40" s="215"/>
      <c r="G40" s="214" t="s">
        <v>13</v>
      </c>
      <c r="H40" s="214"/>
      <c r="I40" s="214"/>
      <c r="J40" s="214"/>
      <c r="K40" s="214"/>
      <c r="L40" s="214"/>
      <c r="M40" s="214"/>
      <c r="N40" s="214"/>
      <c r="O40" s="214"/>
      <c r="P40" s="214"/>
      <c r="Q40" s="214"/>
      <c r="R40" s="214"/>
      <c r="S40" s="214"/>
      <c r="T40" s="214"/>
      <c r="U40" s="214"/>
      <c r="V40" s="214"/>
      <c r="W40" s="214" t="s">
        <v>14</v>
      </c>
      <c r="X40" s="214"/>
      <c r="Y40" s="214"/>
      <c r="Z40" s="214"/>
      <c r="AA40" s="214"/>
      <c r="AB40" s="214"/>
      <c r="AC40" s="214"/>
      <c r="AD40" s="214"/>
      <c r="AE40" s="214"/>
      <c r="AF40" s="214"/>
      <c r="AG40" s="214"/>
      <c r="AH40" s="214"/>
      <c r="AI40" s="214"/>
      <c r="AJ40" s="214" t="s">
        <v>15</v>
      </c>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row>
    <row r="41" spans="1:59" ht="18.75" customHeight="1">
      <c r="A41" s="214">
        <f>A37</f>
        <v>0</v>
      </c>
      <c r="B41" s="214"/>
      <c r="C41" s="214"/>
      <c r="D41" s="214"/>
      <c r="E41" s="214"/>
      <c r="F41" s="214"/>
      <c r="G41" s="217" ph="1"/>
      <c r="H41" s="217" ph="1"/>
      <c r="I41" s="217" ph="1"/>
      <c r="J41" s="217" ph="1"/>
      <c r="K41" s="217" ph="1"/>
      <c r="L41" s="217" ph="1"/>
      <c r="M41" s="217" ph="1"/>
      <c r="N41" s="217" ph="1"/>
      <c r="O41" s="217" ph="1"/>
      <c r="P41" s="217" ph="1"/>
      <c r="Q41" s="217" ph="1"/>
      <c r="R41" s="217" ph="1"/>
      <c r="S41" s="217" ph="1"/>
      <c r="T41" s="217" ph="1"/>
      <c r="U41" s="217" ph="1"/>
      <c r="V41" s="217" ph="1"/>
      <c r="W41" s="217" ph="1"/>
      <c r="X41" s="217" ph="1"/>
      <c r="Y41" s="217" ph="1"/>
      <c r="Z41" s="217" ph="1"/>
      <c r="AA41" s="217" ph="1"/>
      <c r="AB41" s="217" ph="1"/>
      <c r="AC41" s="217" ph="1"/>
      <c r="AD41" s="217" ph="1"/>
      <c r="AE41" s="217" ph="1"/>
      <c r="AF41" s="217" ph="1"/>
      <c r="AG41" s="217" ph="1"/>
      <c r="AH41" s="217" ph="1"/>
      <c r="AI41" s="217" ph="1"/>
      <c r="AJ41" s="217" ph="1"/>
      <c r="AK41" s="217" ph="1"/>
      <c r="AL41" s="217" ph="1"/>
      <c r="AM41" s="217" ph="1"/>
      <c r="AN41" s="217" ph="1"/>
      <c r="AO41" s="217" ph="1"/>
      <c r="AP41" s="217" ph="1"/>
      <c r="AQ41" s="217" ph="1"/>
      <c r="AR41" s="217" ph="1"/>
      <c r="AS41" s="217" ph="1"/>
      <c r="AT41" s="217" ph="1"/>
      <c r="AU41" s="217" ph="1"/>
      <c r="AV41" s="217" ph="1"/>
      <c r="AW41" s="217" ph="1"/>
      <c r="AX41" s="217" ph="1"/>
      <c r="AY41" s="217" ph="1"/>
      <c r="AZ41" s="217" ph="1"/>
      <c r="BA41" s="217" ph="1"/>
      <c r="BB41" s="217" ph="1"/>
      <c r="BC41" s="217" ph="1"/>
      <c r="BD41" s="217" ph="1"/>
      <c r="BE41" s="217" ph="1"/>
      <c r="BF41" s="217" ph="1"/>
      <c r="BG41" s="217" ph="1"/>
    </row>
    <row r="42" spans="1:59" ht="18.75" customHeight="1">
      <c r="A42" s="214">
        <f>A38</f>
        <v>0</v>
      </c>
      <c r="B42" s="214"/>
      <c r="C42" s="214"/>
      <c r="D42" s="214"/>
      <c r="E42" s="214"/>
      <c r="F42" s="214"/>
      <c r="G42" s="217" ph="1"/>
      <c r="H42" s="217" ph="1"/>
      <c r="I42" s="217" ph="1"/>
      <c r="J42" s="217" ph="1"/>
      <c r="K42" s="217" ph="1"/>
      <c r="L42" s="217" ph="1"/>
      <c r="M42" s="217" ph="1"/>
      <c r="N42" s="217" ph="1"/>
      <c r="O42" s="217" ph="1"/>
      <c r="P42" s="217" ph="1"/>
      <c r="Q42" s="217" ph="1"/>
      <c r="R42" s="217" ph="1"/>
      <c r="S42" s="217" ph="1"/>
      <c r="T42" s="217" ph="1"/>
      <c r="U42" s="217" ph="1"/>
      <c r="V42" s="217" ph="1"/>
      <c r="W42" s="217" ph="1"/>
      <c r="X42" s="217" ph="1"/>
      <c r="Y42" s="217" ph="1"/>
      <c r="Z42" s="217" ph="1"/>
      <c r="AA42" s="217" ph="1"/>
      <c r="AB42" s="217" ph="1"/>
      <c r="AC42" s="217" ph="1"/>
      <c r="AD42" s="217" ph="1"/>
      <c r="AE42" s="217" ph="1"/>
      <c r="AF42" s="217" ph="1"/>
      <c r="AG42" s="217" ph="1"/>
      <c r="AH42" s="217" ph="1"/>
      <c r="AI42" s="217" ph="1"/>
      <c r="AJ42" s="217" ph="1"/>
      <c r="AK42" s="217" ph="1"/>
      <c r="AL42" s="217" ph="1"/>
      <c r="AM42" s="217" ph="1"/>
      <c r="AN42" s="217" ph="1"/>
      <c r="AO42" s="217" ph="1"/>
      <c r="AP42" s="217" ph="1"/>
      <c r="AQ42" s="217" ph="1"/>
      <c r="AR42" s="217" ph="1"/>
      <c r="AS42" s="217" ph="1"/>
      <c r="AT42" s="217" ph="1"/>
      <c r="AU42" s="217" ph="1"/>
      <c r="AV42" s="217" ph="1"/>
      <c r="AW42" s="217" ph="1"/>
      <c r="AX42" s="217" ph="1"/>
      <c r="AY42" s="217" ph="1"/>
      <c r="AZ42" s="217" ph="1"/>
      <c r="BA42" s="217" ph="1"/>
      <c r="BB42" s="217" ph="1"/>
      <c r="BC42" s="217" ph="1"/>
      <c r="BD42" s="217" ph="1"/>
      <c r="BE42" s="217" ph="1"/>
      <c r="BF42" s="217" ph="1"/>
      <c r="BG42" s="217" ph="1"/>
    </row>
    <row r="44" spans="1:59" ht="18.75" customHeight="1">
      <c r="A44" s="216" t="s">
        <v>24</v>
      </c>
      <c r="B44" s="216"/>
      <c r="C44" s="216"/>
      <c r="D44" s="216"/>
      <c r="E44" s="216"/>
      <c r="F44" s="216"/>
      <c r="G44" s="222" t="s">
        <v>25</v>
      </c>
      <c r="H44" s="222"/>
      <c r="I44" s="222"/>
      <c r="J44" s="222"/>
      <c r="K44" s="222"/>
      <c r="L44" s="222"/>
      <c r="M44" s="222" t="s">
        <v>26</v>
      </c>
      <c r="N44" s="222"/>
      <c r="O44" s="222"/>
      <c r="P44" s="222"/>
      <c r="Q44" s="222"/>
      <c r="R44" s="222"/>
      <c r="V44" s="218" t="s">
        <v>12</v>
      </c>
      <c r="W44" s="218"/>
      <c r="X44" s="218"/>
      <c r="Y44" s="218"/>
      <c r="Z44" s="218"/>
      <c r="AA44" s="218"/>
      <c r="AB44" s="219"/>
      <c r="AC44" s="219"/>
      <c r="AD44" s="1" t="s">
        <v>10</v>
      </c>
      <c r="AE44" s="218"/>
      <c r="AF44" s="218"/>
      <c r="AG44" s="1" t="s">
        <v>7</v>
      </c>
      <c r="AI44" s="218" t="s">
        <v>11</v>
      </c>
      <c r="AJ44" s="218"/>
      <c r="AK44" s="218"/>
      <c r="AL44" s="218"/>
      <c r="AM44" s="218"/>
      <c r="AN44" s="218"/>
      <c r="AO44" s="218"/>
      <c r="AP44" s="218"/>
      <c r="AQ44" s="1" t="s">
        <v>10</v>
      </c>
      <c r="AR44" s="218"/>
      <c r="AS44" s="218"/>
      <c r="AT44" s="1" t="s">
        <v>7</v>
      </c>
      <c r="AV44" s="218" t="s">
        <v>9</v>
      </c>
      <c r="AW44" s="218"/>
      <c r="AX44" s="218"/>
      <c r="AY44" s="218"/>
      <c r="AZ44" s="218"/>
      <c r="BA44" s="218"/>
      <c r="BB44" s="218" t="s">
        <v>8</v>
      </c>
      <c r="BC44" s="218"/>
      <c r="BD44" s="220"/>
      <c r="BE44" s="220"/>
      <c r="BF44" s="221" t="s">
        <v>7</v>
      </c>
      <c r="BG44" s="221"/>
    </row>
    <row r="45" spans="1:59" ht="18.75" customHeight="1">
      <c r="A45" s="215"/>
      <c r="B45" s="215"/>
      <c r="C45" s="215"/>
      <c r="D45" s="215"/>
      <c r="E45" s="215"/>
      <c r="F45" s="215"/>
      <c r="G45" s="213">
        <v>1</v>
      </c>
      <c r="H45" s="213"/>
      <c r="I45" s="213">
        <v>2</v>
      </c>
      <c r="J45" s="213"/>
      <c r="K45" s="213">
        <v>3</v>
      </c>
      <c r="L45" s="213"/>
      <c r="M45" s="213">
        <v>4</v>
      </c>
      <c r="N45" s="213"/>
      <c r="O45" s="213">
        <v>5</v>
      </c>
      <c r="P45" s="213"/>
      <c r="Q45" s="213">
        <v>6</v>
      </c>
      <c r="R45" s="213"/>
      <c r="S45" s="213">
        <v>7</v>
      </c>
      <c r="T45" s="213"/>
      <c r="U45" s="213">
        <v>8</v>
      </c>
      <c r="V45" s="213"/>
      <c r="W45" s="213">
        <v>9</v>
      </c>
      <c r="X45" s="213"/>
      <c r="Y45" s="214" t="s">
        <v>4</v>
      </c>
      <c r="Z45" s="214"/>
      <c r="AA45" s="214"/>
      <c r="AC45" s="214" t="s">
        <v>6</v>
      </c>
      <c r="AD45" s="214"/>
      <c r="AE45" s="214"/>
      <c r="AF45" s="214"/>
      <c r="AG45" s="214"/>
      <c r="AH45" s="214"/>
      <c r="AI45" s="214"/>
      <c r="AJ45" s="214"/>
      <c r="AK45" s="214"/>
      <c r="AL45" s="214"/>
      <c r="AM45" s="214"/>
      <c r="AN45" s="214"/>
      <c r="AO45" s="214"/>
      <c r="AP45" s="214"/>
      <c r="AQ45" s="214"/>
      <c r="AR45" s="214"/>
      <c r="AS45" s="214"/>
      <c r="AT45" s="214"/>
      <c r="AU45" s="214" t="s">
        <v>5</v>
      </c>
      <c r="AV45" s="214"/>
      <c r="AW45" s="214"/>
      <c r="AX45" s="214"/>
      <c r="AY45" s="214"/>
      <c r="AZ45" s="214"/>
      <c r="BA45" s="214"/>
      <c r="BB45" s="214"/>
      <c r="BC45" s="214"/>
      <c r="BD45" s="214"/>
      <c r="BE45" s="214"/>
      <c r="BF45" s="214"/>
      <c r="BG45" s="214"/>
    </row>
    <row r="46" spans="1:59" ht="18.75" customHeight="1">
      <c r="A46" s="214"/>
      <c r="B46" s="214"/>
      <c r="C46" s="214"/>
      <c r="D46" s="214"/>
      <c r="E46" s="214"/>
      <c r="F46" s="214"/>
      <c r="G46" s="213"/>
      <c r="H46" s="213"/>
      <c r="I46" s="213"/>
      <c r="J46" s="213"/>
      <c r="K46" s="213"/>
      <c r="L46" s="213"/>
      <c r="M46" s="213"/>
      <c r="N46" s="213"/>
      <c r="O46" s="213"/>
      <c r="P46" s="213"/>
      <c r="Q46" s="213"/>
      <c r="R46" s="213"/>
      <c r="S46" s="213"/>
      <c r="T46" s="213"/>
      <c r="U46" s="213"/>
      <c r="V46" s="213"/>
      <c r="W46" s="213"/>
      <c r="X46" s="213"/>
      <c r="Y46" s="213">
        <f>SUM(G46:X46)</f>
        <v>0</v>
      </c>
      <c r="Z46" s="213"/>
      <c r="AA46" s="213"/>
      <c r="AC46" s="217" ph="1"/>
      <c r="AD46" s="217" ph="1"/>
      <c r="AE46" s="217" ph="1"/>
      <c r="AF46" s="217" ph="1"/>
      <c r="AG46" s="217" ph="1"/>
      <c r="AH46" s="217" ph="1"/>
      <c r="AI46" s="217" ph="1"/>
      <c r="AJ46" s="217" ph="1"/>
      <c r="AK46" s="217" ph="1"/>
      <c r="AL46" s="217" ph="1"/>
      <c r="AM46" s="217" ph="1"/>
      <c r="AN46" s="217" ph="1"/>
      <c r="AO46" s="217" ph="1"/>
      <c r="AP46" s="217" ph="1"/>
      <c r="AQ46" s="217" ph="1"/>
      <c r="AR46" s="217" ph="1"/>
      <c r="AS46" s="217" ph="1"/>
      <c r="AT46" s="217" ph="1"/>
      <c r="AU46" s="217" ph="1"/>
      <c r="AV46" s="217" ph="1"/>
      <c r="AW46" s="217" ph="1"/>
      <c r="AX46" s="217" ph="1"/>
      <c r="AY46" s="217" ph="1"/>
      <c r="AZ46" s="217" ph="1"/>
      <c r="BA46" s="217" ph="1"/>
      <c r="BB46" s="217" ph="1"/>
      <c r="BC46" s="217" ph="1"/>
      <c r="BD46" s="217" ph="1"/>
      <c r="BE46" s="217" ph="1"/>
      <c r="BF46" s="217" ph="1"/>
      <c r="BG46" s="217" ph="1"/>
    </row>
    <row r="47" spans="1:59" ht="18.75" customHeight="1">
      <c r="A47" s="214"/>
      <c r="B47" s="214"/>
      <c r="C47" s="214"/>
      <c r="D47" s="214"/>
      <c r="E47" s="214"/>
      <c r="F47" s="214"/>
      <c r="G47" s="213"/>
      <c r="H47" s="213"/>
      <c r="I47" s="213"/>
      <c r="J47" s="213"/>
      <c r="K47" s="213"/>
      <c r="L47" s="213"/>
      <c r="M47" s="213"/>
      <c r="N47" s="213"/>
      <c r="O47" s="213"/>
      <c r="P47" s="213"/>
      <c r="Q47" s="213"/>
      <c r="R47" s="213"/>
      <c r="S47" s="213"/>
      <c r="T47" s="213"/>
      <c r="U47" s="213"/>
      <c r="V47" s="213"/>
      <c r="W47" s="213"/>
      <c r="X47" s="213"/>
      <c r="Y47" s="213">
        <f>SUM(G47:X47)</f>
        <v>0</v>
      </c>
      <c r="Z47" s="213"/>
      <c r="AA47" s="213"/>
      <c r="AC47" s="217" ph="1"/>
      <c r="AD47" s="217" ph="1"/>
      <c r="AE47" s="217" ph="1"/>
      <c r="AF47" s="217" ph="1"/>
      <c r="AG47" s="217" ph="1"/>
      <c r="AH47" s="217" ph="1"/>
      <c r="AI47" s="217" ph="1"/>
      <c r="AJ47" s="217" ph="1"/>
      <c r="AK47" s="217" ph="1"/>
      <c r="AL47" s="217" ph="1"/>
      <c r="AM47" s="217" ph="1"/>
      <c r="AN47" s="217" ph="1"/>
      <c r="AO47" s="217" ph="1"/>
      <c r="AP47" s="217" ph="1"/>
      <c r="AQ47" s="217" ph="1"/>
      <c r="AR47" s="217" ph="1"/>
      <c r="AS47" s="217" ph="1"/>
      <c r="AT47" s="217" ph="1"/>
      <c r="AU47" s="217" ph="1"/>
      <c r="AV47" s="217" ph="1"/>
      <c r="AW47" s="217" ph="1"/>
      <c r="AX47" s="217" ph="1"/>
      <c r="AY47" s="217" ph="1"/>
      <c r="AZ47" s="217" ph="1"/>
      <c r="BA47" s="217" ph="1"/>
      <c r="BB47" s="217" ph="1"/>
      <c r="BC47" s="217" ph="1"/>
      <c r="BD47" s="217" ph="1"/>
      <c r="BE47" s="217" ph="1"/>
      <c r="BF47" s="217" ph="1"/>
      <c r="BG47" s="217" ph="1"/>
    </row>
    <row r="48" spans="1:59" ht="7.5" customHeight="1"/>
    <row r="49" spans="1:59" ht="18.75" customHeight="1">
      <c r="A49" s="215"/>
      <c r="B49" s="215"/>
      <c r="C49" s="215"/>
      <c r="D49" s="215"/>
      <c r="E49" s="215"/>
      <c r="F49" s="215"/>
      <c r="G49" s="214" t="s">
        <v>13</v>
      </c>
      <c r="H49" s="214"/>
      <c r="I49" s="214"/>
      <c r="J49" s="214"/>
      <c r="K49" s="214"/>
      <c r="L49" s="214"/>
      <c r="M49" s="214"/>
      <c r="N49" s="214"/>
      <c r="O49" s="214"/>
      <c r="P49" s="214"/>
      <c r="Q49" s="214"/>
      <c r="R49" s="214"/>
      <c r="S49" s="214"/>
      <c r="T49" s="214"/>
      <c r="U49" s="214"/>
      <c r="V49" s="214"/>
      <c r="W49" s="214" t="s">
        <v>14</v>
      </c>
      <c r="X49" s="214"/>
      <c r="Y49" s="214"/>
      <c r="Z49" s="214"/>
      <c r="AA49" s="214"/>
      <c r="AB49" s="214"/>
      <c r="AC49" s="214"/>
      <c r="AD49" s="214"/>
      <c r="AE49" s="214"/>
      <c r="AF49" s="214"/>
      <c r="AG49" s="214"/>
      <c r="AH49" s="214"/>
      <c r="AI49" s="214"/>
      <c r="AJ49" s="214" t="s">
        <v>15</v>
      </c>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row>
    <row r="50" spans="1:59" ht="18.75" customHeight="1">
      <c r="A50" s="214">
        <f>A46</f>
        <v>0</v>
      </c>
      <c r="B50" s="214"/>
      <c r="C50" s="214"/>
      <c r="D50" s="214"/>
      <c r="E50" s="214"/>
      <c r="F50" s="214"/>
      <c r="G50" s="217" ph="1"/>
      <c r="H50" s="217" ph="1"/>
      <c r="I50" s="217" ph="1"/>
      <c r="J50" s="217" ph="1"/>
      <c r="K50" s="217" ph="1"/>
      <c r="L50" s="217" ph="1"/>
      <c r="M50" s="217" ph="1"/>
      <c r="N50" s="217" ph="1"/>
      <c r="O50" s="217" ph="1"/>
      <c r="P50" s="217" ph="1"/>
      <c r="Q50" s="217" ph="1"/>
      <c r="R50" s="217" ph="1"/>
      <c r="S50" s="217" ph="1"/>
      <c r="T50" s="217" ph="1"/>
      <c r="U50" s="217" ph="1"/>
      <c r="V50" s="217" ph="1"/>
      <c r="W50" s="217" ph="1"/>
      <c r="X50" s="217" ph="1"/>
      <c r="Y50" s="217" ph="1"/>
      <c r="Z50" s="217" ph="1"/>
      <c r="AA50" s="217" ph="1"/>
      <c r="AB50" s="217" ph="1"/>
      <c r="AC50" s="217" ph="1"/>
      <c r="AD50" s="217" ph="1"/>
      <c r="AE50" s="217" ph="1"/>
      <c r="AF50" s="217" ph="1"/>
      <c r="AG50" s="217" ph="1"/>
      <c r="AH50" s="217" ph="1"/>
      <c r="AI50" s="217" ph="1"/>
      <c r="AJ50" s="217" ph="1"/>
      <c r="AK50" s="217" ph="1"/>
      <c r="AL50" s="217" ph="1"/>
      <c r="AM50" s="217" ph="1"/>
      <c r="AN50" s="217" ph="1"/>
      <c r="AO50" s="217" ph="1"/>
      <c r="AP50" s="217" ph="1"/>
      <c r="AQ50" s="217" ph="1"/>
      <c r="AR50" s="217" ph="1"/>
      <c r="AS50" s="217" ph="1"/>
      <c r="AT50" s="217" ph="1"/>
      <c r="AU50" s="217" ph="1"/>
      <c r="AV50" s="217" ph="1"/>
      <c r="AW50" s="217" ph="1"/>
      <c r="AX50" s="217" ph="1"/>
      <c r="AY50" s="217" ph="1"/>
      <c r="AZ50" s="217" ph="1"/>
      <c r="BA50" s="217" ph="1"/>
      <c r="BB50" s="217" ph="1"/>
      <c r="BC50" s="217" ph="1"/>
      <c r="BD50" s="217" ph="1"/>
      <c r="BE50" s="217" ph="1"/>
      <c r="BF50" s="217" ph="1"/>
      <c r="BG50" s="217" ph="1"/>
    </row>
    <row r="51" spans="1:59" ht="18.75" customHeight="1">
      <c r="A51" s="214">
        <f>A47</f>
        <v>0</v>
      </c>
      <c r="B51" s="214"/>
      <c r="C51" s="214"/>
      <c r="D51" s="214"/>
      <c r="E51" s="214"/>
      <c r="F51" s="214"/>
      <c r="G51" s="217" ph="1"/>
      <c r="H51" s="217" ph="1"/>
      <c r="I51" s="217" ph="1"/>
      <c r="J51" s="217" ph="1"/>
      <c r="K51" s="217" ph="1"/>
      <c r="L51" s="217" ph="1"/>
      <c r="M51" s="217" ph="1"/>
      <c r="N51" s="217" ph="1"/>
      <c r="O51" s="217" ph="1"/>
      <c r="P51" s="217" ph="1"/>
      <c r="Q51" s="217" ph="1"/>
      <c r="R51" s="217" ph="1"/>
      <c r="S51" s="217" ph="1"/>
      <c r="T51" s="217" ph="1"/>
      <c r="U51" s="217" ph="1"/>
      <c r="V51" s="217" ph="1"/>
      <c r="W51" s="217" ph="1"/>
      <c r="X51" s="217" ph="1"/>
      <c r="Y51" s="217" ph="1"/>
      <c r="Z51" s="217" ph="1"/>
      <c r="AA51" s="217" ph="1"/>
      <c r="AB51" s="217" ph="1"/>
      <c r="AC51" s="217" ph="1"/>
      <c r="AD51" s="217" ph="1"/>
      <c r="AE51" s="217" ph="1"/>
      <c r="AF51" s="217" ph="1"/>
      <c r="AG51" s="217" ph="1"/>
      <c r="AH51" s="217" ph="1"/>
      <c r="AI51" s="217" ph="1"/>
      <c r="AJ51" s="217" ph="1"/>
      <c r="AK51" s="217" ph="1"/>
      <c r="AL51" s="217" ph="1"/>
      <c r="AM51" s="217" ph="1"/>
      <c r="AN51" s="217" ph="1"/>
      <c r="AO51" s="217" ph="1"/>
      <c r="AP51" s="217" ph="1"/>
      <c r="AQ51" s="217" ph="1"/>
      <c r="AR51" s="217" ph="1"/>
      <c r="AS51" s="217" ph="1"/>
      <c r="AT51" s="217" ph="1"/>
      <c r="AU51" s="217" ph="1"/>
      <c r="AV51" s="217" ph="1"/>
      <c r="AW51" s="217" ph="1"/>
      <c r="AX51" s="217" ph="1"/>
      <c r="AY51" s="217" ph="1"/>
      <c r="AZ51" s="217" ph="1"/>
      <c r="BA51" s="217" ph="1"/>
      <c r="BB51" s="217" ph="1"/>
      <c r="BC51" s="217" ph="1"/>
      <c r="BD51" s="217" ph="1"/>
      <c r="BE51" s="217" ph="1"/>
      <c r="BF51" s="217" ph="1"/>
      <c r="BG51" s="217" ph="1"/>
    </row>
    <row r="53" spans="1:59" ht="18.75" customHeight="1">
      <c r="A53" s="216" t="s">
        <v>24</v>
      </c>
      <c r="B53" s="216"/>
      <c r="C53" s="216"/>
      <c r="D53" s="216"/>
      <c r="E53" s="216"/>
      <c r="F53" s="216"/>
      <c r="G53" s="222" t="s">
        <v>25</v>
      </c>
      <c r="H53" s="222"/>
      <c r="I53" s="222"/>
      <c r="J53" s="222"/>
      <c r="K53" s="222"/>
      <c r="L53" s="222"/>
      <c r="M53" s="222" t="s">
        <v>26</v>
      </c>
      <c r="N53" s="222"/>
      <c r="O53" s="222"/>
      <c r="P53" s="222"/>
      <c r="Q53" s="222"/>
      <c r="R53" s="222"/>
      <c r="V53" s="218" t="s">
        <v>12</v>
      </c>
      <c r="W53" s="218"/>
      <c r="X53" s="218"/>
      <c r="Y53" s="218"/>
      <c r="Z53" s="218"/>
      <c r="AA53" s="218"/>
      <c r="AB53" s="219"/>
      <c r="AC53" s="219"/>
      <c r="AD53" s="1" t="s">
        <v>10</v>
      </c>
      <c r="AE53" s="218"/>
      <c r="AF53" s="218"/>
      <c r="AG53" s="1" t="s">
        <v>7</v>
      </c>
      <c r="AI53" s="218" t="s">
        <v>11</v>
      </c>
      <c r="AJ53" s="218"/>
      <c r="AK53" s="218"/>
      <c r="AL53" s="218"/>
      <c r="AM53" s="218"/>
      <c r="AN53" s="218"/>
      <c r="AO53" s="218"/>
      <c r="AP53" s="218"/>
      <c r="AQ53" s="1" t="s">
        <v>10</v>
      </c>
      <c r="AR53" s="218"/>
      <c r="AS53" s="218"/>
      <c r="AT53" s="1" t="s">
        <v>7</v>
      </c>
      <c r="AV53" s="218" t="s">
        <v>9</v>
      </c>
      <c r="AW53" s="218"/>
      <c r="AX53" s="218"/>
      <c r="AY53" s="218"/>
      <c r="AZ53" s="218"/>
      <c r="BA53" s="218"/>
      <c r="BB53" s="218" t="s">
        <v>8</v>
      </c>
      <c r="BC53" s="218"/>
      <c r="BD53" s="220"/>
      <c r="BE53" s="220"/>
      <c r="BF53" s="221" t="s">
        <v>7</v>
      </c>
      <c r="BG53" s="221"/>
    </row>
    <row r="54" spans="1:59" ht="18.75" customHeight="1">
      <c r="A54" s="215"/>
      <c r="B54" s="215"/>
      <c r="C54" s="215"/>
      <c r="D54" s="215"/>
      <c r="E54" s="215"/>
      <c r="F54" s="215"/>
      <c r="G54" s="213">
        <v>1</v>
      </c>
      <c r="H54" s="213"/>
      <c r="I54" s="213">
        <v>2</v>
      </c>
      <c r="J54" s="213"/>
      <c r="K54" s="213">
        <v>3</v>
      </c>
      <c r="L54" s="213"/>
      <c r="M54" s="213">
        <v>4</v>
      </c>
      <c r="N54" s="213"/>
      <c r="O54" s="213">
        <v>5</v>
      </c>
      <c r="P54" s="213"/>
      <c r="Q54" s="213">
        <v>6</v>
      </c>
      <c r="R54" s="213"/>
      <c r="S54" s="213">
        <v>7</v>
      </c>
      <c r="T54" s="213"/>
      <c r="U54" s="213">
        <v>8</v>
      </c>
      <c r="V54" s="213"/>
      <c r="W54" s="213">
        <v>9</v>
      </c>
      <c r="X54" s="213"/>
      <c r="Y54" s="214" t="s">
        <v>4</v>
      </c>
      <c r="Z54" s="214"/>
      <c r="AA54" s="214"/>
      <c r="AC54" s="214" t="s">
        <v>6</v>
      </c>
      <c r="AD54" s="214"/>
      <c r="AE54" s="214"/>
      <c r="AF54" s="214"/>
      <c r="AG54" s="214"/>
      <c r="AH54" s="214"/>
      <c r="AI54" s="214"/>
      <c r="AJ54" s="214"/>
      <c r="AK54" s="214"/>
      <c r="AL54" s="214"/>
      <c r="AM54" s="214"/>
      <c r="AN54" s="214"/>
      <c r="AO54" s="214"/>
      <c r="AP54" s="214"/>
      <c r="AQ54" s="214"/>
      <c r="AR54" s="214"/>
      <c r="AS54" s="214"/>
      <c r="AT54" s="214"/>
      <c r="AU54" s="214" t="s">
        <v>5</v>
      </c>
      <c r="AV54" s="214"/>
      <c r="AW54" s="214"/>
      <c r="AX54" s="214"/>
      <c r="AY54" s="214"/>
      <c r="AZ54" s="214"/>
      <c r="BA54" s="214"/>
      <c r="BB54" s="214"/>
      <c r="BC54" s="214"/>
      <c r="BD54" s="214"/>
      <c r="BE54" s="214"/>
      <c r="BF54" s="214"/>
      <c r="BG54" s="214"/>
    </row>
    <row r="55" spans="1:59" ht="18.75" customHeight="1">
      <c r="A55" s="214"/>
      <c r="B55" s="214"/>
      <c r="C55" s="214"/>
      <c r="D55" s="214"/>
      <c r="E55" s="214"/>
      <c r="F55" s="214"/>
      <c r="G55" s="213"/>
      <c r="H55" s="213"/>
      <c r="I55" s="213"/>
      <c r="J55" s="213"/>
      <c r="K55" s="213"/>
      <c r="L55" s="213"/>
      <c r="M55" s="213"/>
      <c r="N55" s="213"/>
      <c r="O55" s="213"/>
      <c r="P55" s="213"/>
      <c r="Q55" s="213"/>
      <c r="R55" s="213"/>
      <c r="S55" s="213"/>
      <c r="T55" s="213"/>
      <c r="U55" s="213"/>
      <c r="V55" s="213"/>
      <c r="W55" s="213"/>
      <c r="X55" s="213"/>
      <c r="Y55" s="213">
        <f>SUM(G55:X55)</f>
        <v>0</v>
      </c>
      <c r="Z55" s="213"/>
      <c r="AA55" s="213"/>
      <c r="AC55" s="217" ph="1"/>
      <c r="AD55" s="217" ph="1"/>
      <c r="AE55" s="217" ph="1"/>
      <c r="AF55" s="217" ph="1"/>
      <c r="AG55" s="217" ph="1"/>
      <c r="AH55" s="217" ph="1"/>
      <c r="AI55" s="217" ph="1"/>
      <c r="AJ55" s="217" ph="1"/>
      <c r="AK55" s="217" ph="1"/>
      <c r="AL55" s="217" ph="1"/>
      <c r="AM55" s="217" ph="1"/>
      <c r="AN55" s="217" ph="1"/>
      <c r="AO55" s="217" ph="1"/>
      <c r="AP55" s="217" ph="1"/>
      <c r="AQ55" s="217" ph="1"/>
      <c r="AR55" s="217" ph="1"/>
      <c r="AS55" s="217" ph="1"/>
      <c r="AT55" s="217" ph="1"/>
      <c r="AU55" s="217" ph="1"/>
      <c r="AV55" s="217" ph="1"/>
      <c r="AW55" s="217" ph="1"/>
      <c r="AX55" s="217" ph="1"/>
      <c r="AY55" s="217" ph="1"/>
      <c r="AZ55" s="217" ph="1"/>
      <c r="BA55" s="217" ph="1"/>
      <c r="BB55" s="217" ph="1"/>
      <c r="BC55" s="217" ph="1"/>
      <c r="BD55" s="217" ph="1"/>
      <c r="BE55" s="217" ph="1"/>
      <c r="BF55" s="217" ph="1"/>
      <c r="BG55" s="217" ph="1"/>
    </row>
    <row r="56" spans="1:59" ht="18.75" customHeight="1">
      <c r="A56" s="214"/>
      <c r="B56" s="214"/>
      <c r="C56" s="214"/>
      <c r="D56" s="214"/>
      <c r="E56" s="214"/>
      <c r="F56" s="214"/>
      <c r="G56" s="213"/>
      <c r="H56" s="213"/>
      <c r="I56" s="213"/>
      <c r="J56" s="213"/>
      <c r="K56" s="213"/>
      <c r="L56" s="213"/>
      <c r="M56" s="213"/>
      <c r="N56" s="213"/>
      <c r="O56" s="213"/>
      <c r="P56" s="213"/>
      <c r="Q56" s="213"/>
      <c r="R56" s="213"/>
      <c r="S56" s="213"/>
      <c r="T56" s="213"/>
      <c r="U56" s="213"/>
      <c r="V56" s="213"/>
      <c r="W56" s="213"/>
      <c r="X56" s="213"/>
      <c r="Y56" s="213">
        <f>SUM(G56:X56)</f>
        <v>0</v>
      </c>
      <c r="Z56" s="213"/>
      <c r="AA56" s="213"/>
      <c r="AC56" s="217" ph="1"/>
      <c r="AD56" s="217" ph="1"/>
      <c r="AE56" s="217" ph="1"/>
      <c r="AF56" s="217" ph="1"/>
      <c r="AG56" s="217" ph="1"/>
      <c r="AH56" s="217" ph="1"/>
      <c r="AI56" s="217" ph="1"/>
      <c r="AJ56" s="217" ph="1"/>
      <c r="AK56" s="217" ph="1"/>
      <c r="AL56" s="217" ph="1"/>
      <c r="AM56" s="217" ph="1"/>
      <c r="AN56" s="217" ph="1"/>
      <c r="AO56" s="217" ph="1"/>
      <c r="AP56" s="217" ph="1"/>
      <c r="AQ56" s="217" ph="1"/>
      <c r="AR56" s="217" ph="1"/>
      <c r="AS56" s="217" ph="1"/>
      <c r="AT56" s="217" ph="1"/>
      <c r="AU56" s="217" ph="1"/>
      <c r="AV56" s="217" ph="1"/>
      <c r="AW56" s="217" ph="1"/>
      <c r="AX56" s="217" ph="1"/>
      <c r="AY56" s="217" ph="1"/>
      <c r="AZ56" s="217" ph="1"/>
      <c r="BA56" s="217" ph="1"/>
      <c r="BB56" s="217" ph="1"/>
      <c r="BC56" s="217" ph="1"/>
      <c r="BD56" s="217" ph="1"/>
      <c r="BE56" s="217" ph="1"/>
      <c r="BF56" s="217" ph="1"/>
      <c r="BG56" s="217" ph="1"/>
    </row>
    <row r="57" spans="1:59" ht="7.5" customHeight="1"/>
    <row r="58" spans="1:59" ht="18.75" customHeight="1">
      <c r="A58" s="215"/>
      <c r="B58" s="215"/>
      <c r="C58" s="215"/>
      <c r="D58" s="215"/>
      <c r="E58" s="215"/>
      <c r="F58" s="215"/>
      <c r="G58" s="214" t="s">
        <v>13</v>
      </c>
      <c r="H58" s="214"/>
      <c r="I58" s="214"/>
      <c r="J58" s="214"/>
      <c r="K58" s="214"/>
      <c r="L58" s="214"/>
      <c r="M58" s="214"/>
      <c r="N58" s="214"/>
      <c r="O58" s="214"/>
      <c r="P58" s="214"/>
      <c r="Q58" s="214"/>
      <c r="R58" s="214"/>
      <c r="S58" s="214"/>
      <c r="T58" s="214"/>
      <c r="U58" s="214"/>
      <c r="V58" s="214"/>
      <c r="W58" s="214" t="s">
        <v>14</v>
      </c>
      <c r="X58" s="214"/>
      <c r="Y58" s="214"/>
      <c r="Z58" s="214"/>
      <c r="AA58" s="214"/>
      <c r="AB58" s="214"/>
      <c r="AC58" s="214"/>
      <c r="AD58" s="214"/>
      <c r="AE58" s="214"/>
      <c r="AF58" s="214"/>
      <c r="AG58" s="214"/>
      <c r="AH58" s="214"/>
      <c r="AI58" s="214"/>
      <c r="AJ58" s="214" t="s">
        <v>15</v>
      </c>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row>
    <row r="59" spans="1:59" ht="18.75" customHeight="1">
      <c r="A59" s="214">
        <f>A55</f>
        <v>0</v>
      </c>
      <c r="B59" s="214"/>
      <c r="C59" s="214"/>
      <c r="D59" s="214"/>
      <c r="E59" s="214"/>
      <c r="F59" s="214"/>
      <c r="G59" s="217" ph="1"/>
      <c r="H59" s="217" ph="1"/>
      <c r="I59" s="217" ph="1"/>
      <c r="J59" s="217" ph="1"/>
      <c r="K59" s="217" ph="1"/>
      <c r="L59" s="217" ph="1"/>
      <c r="M59" s="217" ph="1"/>
      <c r="N59" s="217" ph="1"/>
      <c r="O59" s="217" ph="1"/>
      <c r="P59" s="217" ph="1"/>
      <c r="Q59" s="217" ph="1"/>
      <c r="R59" s="217" ph="1"/>
      <c r="S59" s="217" ph="1"/>
      <c r="T59" s="217" ph="1"/>
      <c r="U59" s="217" ph="1"/>
      <c r="V59" s="217" ph="1"/>
      <c r="W59" s="217" ph="1"/>
      <c r="X59" s="217" ph="1"/>
      <c r="Y59" s="217" ph="1"/>
      <c r="Z59" s="217" ph="1"/>
      <c r="AA59" s="217" ph="1"/>
      <c r="AB59" s="217" ph="1"/>
      <c r="AC59" s="217" ph="1"/>
      <c r="AD59" s="217" ph="1"/>
      <c r="AE59" s="217" ph="1"/>
      <c r="AF59" s="217" ph="1"/>
      <c r="AG59" s="217" ph="1"/>
      <c r="AH59" s="217" ph="1"/>
      <c r="AI59" s="217" ph="1"/>
      <c r="AJ59" s="217" ph="1"/>
      <c r="AK59" s="217" ph="1"/>
      <c r="AL59" s="217" ph="1"/>
      <c r="AM59" s="217" ph="1"/>
      <c r="AN59" s="217" ph="1"/>
      <c r="AO59" s="217" ph="1"/>
      <c r="AP59" s="217" ph="1"/>
      <c r="AQ59" s="217" ph="1"/>
      <c r="AR59" s="217" ph="1"/>
      <c r="AS59" s="217" ph="1"/>
      <c r="AT59" s="217" ph="1"/>
      <c r="AU59" s="217" ph="1"/>
      <c r="AV59" s="217" ph="1"/>
      <c r="AW59" s="217" ph="1"/>
      <c r="AX59" s="217" ph="1"/>
      <c r="AY59" s="217" ph="1"/>
      <c r="AZ59" s="217" ph="1"/>
      <c r="BA59" s="217" ph="1"/>
      <c r="BB59" s="217" ph="1"/>
      <c r="BC59" s="217" ph="1"/>
      <c r="BD59" s="217" ph="1"/>
      <c r="BE59" s="217" ph="1"/>
      <c r="BF59" s="217" ph="1"/>
      <c r="BG59" s="217" ph="1"/>
    </row>
    <row r="60" spans="1:59" ht="18.75" customHeight="1">
      <c r="A60" s="214">
        <f>A56</f>
        <v>0</v>
      </c>
      <c r="B60" s="214"/>
      <c r="C60" s="214"/>
      <c r="D60" s="214"/>
      <c r="E60" s="214"/>
      <c r="F60" s="214"/>
      <c r="G60" s="217" ph="1"/>
      <c r="H60" s="217" ph="1"/>
      <c r="I60" s="217" ph="1"/>
      <c r="J60" s="217" ph="1"/>
      <c r="K60" s="217" ph="1"/>
      <c r="L60" s="217" ph="1"/>
      <c r="M60" s="217" ph="1"/>
      <c r="N60" s="217" ph="1"/>
      <c r="O60" s="217" ph="1"/>
      <c r="P60" s="217" ph="1"/>
      <c r="Q60" s="217" ph="1"/>
      <c r="R60" s="217" ph="1"/>
      <c r="S60" s="217" ph="1"/>
      <c r="T60" s="217" ph="1"/>
      <c r="U60" s="217" ph="1"/>
      <c r="V60" s="217" ph="1"/>
      <c r="W60" s="217" ph="1"/>
      <c r="X60" s="217" ph="1"/>
      <c r="Y60" s="217" ph="1"/>
      <c r="Z60" s="217" ph="1"/>
      <c r="AA60" s="217" ph="1"/>
      <c r="AB60" s="217" ph="1"/>
      <c r="AC60" s="217" ph="1"/>
      <c r="AD60" s="217" ph="1"/>
      <c r="AE60" s="217" ph="1"/>
      <c r="AF60" s="217" ph="1"/>
      <c r="AG60" s="217" ph="1"/>
      <c r="AH60" s="217" ph="1"/>
      <c r="AI60" s="217" ph="1"/>
      <c r="AJ60" s="217" ph="1"/>
      <c r="AK60" s="217" ph="1"/>
      <c r="AL60" s="217" ph="1"/>
      <c r="AM60" s="217" ph="1"/>
      <c r="AN60" s="217" ph="1"/>
      <c r="AO60" s="217" ph="1"/>
      <c r="AP60" s="217" ph="1"/>
      <c r="AQ60" s="217" ph="1"/>
      <c r="AR60" s="217" ph="1"/>
      <c r="AS60" s="217" ph="1"/>
      <c r="AT60" s="217" ph="1"/>
      <c r="AU60" s="217" ph="1"/>
      <c r="AV60" s="217" ph="1"/>
      <c r="AW60" s="217" ph="1"/>
      <c r="AX60" s="217" ph="1"/>
      <c r="AY60" s="217" ph="1"/>
      <c r="AZ60" s="217" ph="1"/>
      <c r="BA60" s="217" ph="1"/>
      <c r="BB60" s="217" ph="1"/>
      <c r="BC60" s="217" ph="1"/>
      <c r="BD60" s="217" ph="1"/>
      <c r="BE60" s="217" ph="1"/>
      <c r="BF60" s="217" ph="1"/>
      <c r="BG60" s="217" ph="1"/>
    </row>
    <row r="62" spans="1:59" ht="18.75" customHeight="1">
      <c r="A62" s="216" t="s">
        <v>24</v>
      </c>
      <c r="B62" s="216"/>
      <c r="C62" s="216"/>
      <c r="D62" s="216"/>
      <c r="E62" s="216"/>
      <c r="F62" s="216"/>
      <c r="G62" s="222" t="s">
        <v>25</v>
      </c>
      <c r="H62" s="222"/>
      <c r="I62" s="222"/>
      <c r="J62" s="222"/>
      <c r="K62" s="222"/>
      <c r="L62" s="222"/>
      <c r="M62" s="222" t="s">
        <v>26</v>
      </c>
      <c r="N62" s="222"/>
      <c r="O62" s="222"/>
      <c r="P62" s="222"/>
      <c r="Q62" s="222"/>
      <c r="R62" s="222"/>
      <c r="V62" s="218" t="s">
        <v>12</v>
      </c>
      <c r="W62" s="218"/>
      <c r="X62" s="218"/>
      <c r="Y62" s="218"/>
      <c r="Z62" s="218"/>
      <c r="AA62" s="218"/>
      <c r="AB62" s="219"/>
      <c r="AC62" s="219"/>
      <c r="AD62" s="1" t="s">
        <v>10</v>
      </c>
      <c r="AE62" s="218"/>
      <c r="AF62" s="218"/>
      <c r="AG62" s="1" t="s">
        <v>7</v>
      </c>
      <c r="AI62" s="218" t="s">
        <v>11</v>
      </c>
      <c r="AJ62" s="218"/>
      <c r="AK62" s="218"/>
      <c r="AL62" s="218"/>
      <c r="AM62" s="218"/>
      <c r="AN62" s="218"/>
      <c r="AO62" s="218"/>
      <c r="AP62" s="218"/>
      <c r="AQ62" s="1" t="s">
        <v>10</v>
      </c>
      <c r="AR62" s="218"/>
      <c r="AS62" s="218"/>
      <c r="AT62" s="1" t="s">
        <v>7</v>
      </c>
      <c r="AV62" s="218" t="s">
        <v>9</v>
      </c>
      <c r="AW62" s="218"/>
      <c r="AX62" s="218"/>
      <c r="AY62" s="218"/>
      <c r="AZ62" s="218"/>
      <c r="BA62" s="218"/>
      <c r="BB62" s="218" t="s">
        <v>8</v>
      </c>
      <c r="BC62" s="218"/>
      <c r="BD62" s="220"/>
      <c r="BE62" s="220"/>
      <c r="BF62" s="221" t="s">
        <v>7</v>
      </c>
      <c r="BG62" s="221"/>
    </row>
    <row r="63" spans="1:59" ht="18.75" customHeight="1">
      <c r="A63" s="215"/>
      <c r="B63" s="215"/>
      <c r="C63" s="215"/>
      <c r="D63" s="215"/>
      <c r="E63" s="215"/>
      <c r="F63" s="215"/>
      <c r="G63" s="213">
        <v>1</v>
      </c>
      <c r="H63" s="213"/>
      <c r="I63" s="213">
        <v>2</v>
      </c>
      <c r="J63" s="213"/>
      <c r="K63" s="213">
        <v>3</v>
      </c>
      <c r="L63" s="213"/>
      <c r="M63" s="213">
        <v>4</v>
      </c>
      <c r="N63" s="213"/>
      <c r="O63" s="213">
        <v>5</v>
      </c>
      <c r="P63" s="213"/>
      <c r="Q63" s="213">
        <v>6</v>
      </c>
      <c r="R63" s="213"/>
      <c r="S63" s="213">
        <v>7</v>
      </c>
      <c r="T63" s="213"/>
      <c r="U63" s="213">
        <v>8</v>
      </c>
      <c r="V63" s="213"/>
      <c r="W63" s="213">
        <v>9</v>
      </c>
      <c r="X63" s="213"/>
      <c r="Y63" s="214" t="s">
        <v>4</v>
      </c>
      <c r="Z63" s="214"/>
      <c r="AA63" s="214"/>
      <c r="AC63" s="214" t="s">
        <v>6</v>
      </c>
      <c r="AD63" s="214"/>
      <c r="AE63" s="214"/>
      <c r="AF63" s="214"/>
      <c r="AG63" s="214"/>
      <c r="AH63" s="214"/>
      <c r="AI63" s="214"/>
      <c r="AJ63" s="214"/>
      <c r="AK63" s="214"/>
      <c r="AL63" s="214"/>
      <c r="AM63" s="214"/>
      <c r="AN63" s="214"/>
      <c r="AO63" s="214"/>
      <c r="AP63" s="214"/>
      <c r="AQ63" s="214"/>
      <c r="AR63" s="214"/>
      <c r="AS63" s="214"/>
      <c r="AT63" s="214"/>
      <c r="AU63" s="214" t="s">
        <v>5</v>
      </c>
      <c r="AV63" s="214"/>
      <c r="AW63" s="214"/>
      <c r="AX63" s="214"/>
      <c r="AY63" s="214"/>
      <c r="AZ63" s="214"/>
      <c r="BA63" s="214"/>
      <c r="BB63" s="214"/>
      <c r="BC63" s="214"/>
      <c r="BD63" s="214"/>
      <c r="BE63" s="214"/>
      <c r="BF63" s="214"/>
      <c r="BG63" s="214"/>
    </row>
    <row r="64" spans="1:59" ht="18.75" customHeight="1">
      <c r="A64" s="214"/>
      <c r="B64" s="214"/>
      <c r="C64" s="214"/>
      <c r="D64" s="214"/>
      <c r="E64" s="214"/>
      <c r="F64" s="214"/>
      <c r="G64" s="213"/>
      <c r="H64" s="213"/>
      <c r="I64" s="213"/>
      <c r="J64" s="213"/>
      <c r="K64" s="213"/>
      <c r="L64" s="213"/>
      <c r="M64" s="213"/>
      <c r="N64" s="213"/>
      <c r="O64" s="213"/>
      <c r="P64" s="213"/>
      <c r="Q64" s="213"/>
      <c r="R64" s="213"/>
      <c r="S64" s="213"/>
      <c r="T64" s="213"/>
      <c r="U64" s="213"/>
      <c r="V64" s="213"/>
      <c r="W64" s="213"/>
      <c r="X64" s="213"/>
      <c r="Y64" s="213">
        <f>SUM(G64:X64)</f>
        <v>0</v>
      </c>
      <c r="Z64" s="213"/>
      <c r="AA64" s="213"/>
      <c r="AC64" s="217" ph="1"/>
      <c r="AD64" s="217" ph="1"/>
      <c r="AE64" s="217" ph="1"/>
      <c r="AF64" s="217" ph="1"/>
      <c r="AG64" s="217" ph="1"/>
      <c r="AH64" s="217" ph="1"/>
      <c r="AI64" s="217" ph="1"/>
      <c r="AJ64" s="217" ph="1"/>
      <c r="AK64" s="217" ph="1"/>
      <c r="AL64" s="217" ph="1"/>
      <c r="AM64" s="217" ph="1"/>
      <c r="AN64" s="217" ph="1"/>
      <c r="AO64" s="217" ph="1"/>
      <c r="AP64" s="217" ph="1"/>
      <c r="AQ64" s="217" ph="1"/>
      <c r="AR64" s="217" ph="1"/>
      <c r="AS64" s="217" ph="1"/>
      <c r="AT64" s="217" ph="1"/>
      <c r="AU64" s="217" ph="1"/>
      <c r="AV64" s="217" ph="1"/>
      <c r="AW64" s="217" ph="1"/>
      <c r="AX64" s="217" ph="1"/>
      <c r="AY64" s="217" ph="1"/>
      <c r="AZ64" s="217" ph="1"/>
      <c r="BA64" s="217" ph="1"/>
      <c r="BB64" s="217" ph="1"/>
      <c r="BC64" s="217" ph="1"/>
      <c r="BD64" s="217" ph="1"/>
      <c r="BE64" s="217" ph="1"/>
      <c r="BF64" s="217" ph="1"/>
      <c r="BG64" s="217" ph="1"/>
    </row>
    <row r="65" spans="1:59" ht="18.75" customHeight="1">
      <c r="A65" s="214"/>
      <c r="B65" s="214"/>
      <c r="C65" s="214"/>
      <c r="D65" s="214"/>
      <c r="E65" s="214"/>
      <c r="F65" s="214"/>
      <c r="G65" s="213"/>
      <c r="H65" s="213"/>
      <c r="I65" s="213"/>
      <c r="J65" s="213"/>
      <c r="K65" s="213"/>
      <c r="L65" s="213"/>
      <c r="M65" s="213"/>
      <c r="N65" s="213"/>
      <c r="O65" s="213"/>
      <c r="P65" s="213"/>
      <c r="Q65" s="213"/>
      <c r="R65" s="213"/>
      <c r="S65" s="213"/>
      <c r="T65" s="213"/>
      <c r="U65" s="213"/>
      <c r="V65" s="213"/>
      <c r="W65" s="213"/>
      <c r="X65" s="213"/>
      <c r="Y65" s="213">
        <f>SUM(G65:X65)</f>
        <v>0</v>
      </c>
      <c r="Z65" s="213"/>
      <c r="AA65" s="213"/>
      <c r="AC65" s="217" ph="1"/>
      <c r="AD65" s="217" ph="1"/>
      <c r="AE65" s="217" ph="1"/>
      <c r="AF65" s="217" ph="1"/>
      <c r="AG65" s="217" ph="1"/>
      <c r="AH65" s="217" ph="1"/>
      <c r="AI65" s="217" ph="1"/>
      <c r="AJ65" s="217" ph="1"/>
      <c r="AK65" s="217" ph="1"/>
      <c r="AL65" s="217" ph="1"/>
      <c r="AM65" s="217" ph="1"/>
      <c r="AN65" s="217" ph="1"/>
      <c r="AO65" s="217" ph="1"/>
      <c r="AP65" s="217" ph="1"/>
      <c r="AQ65" s="217" ph="1"/>
      <c r="AR65" s="217" ph="1"/>
      <c r="AS65" s="217" ph="1"/>
      <c r="AT65" s="217" ph="1"/>
      <c r="AU65" s="217" ph="1"/>
      <c r="AV65" s="217" ph="1"/>
      <c r="AW65" s="217" ph="1"/>
      <c r="AX65" s="217" ph="1"/>
      <c r="AY65" s="217" ph="1"/>
      <c r="AZ65" s="217" ph="1"/>
      <c r="BA65" s="217" ph="1"/>
      <c r="BB65" s="217" ph="1"/>
      <c r="BC65" s="217" ph="1"/>
      <c r="BD65" s="217" ph="1"/>
      <c r="BE65" s="217" ph="1"/>
      <c r="BF65" s="217" ph="1"/>
      <c r="BG65" s="217" ph="1"/>
    </row>
    <row r="66" spans="1:59" ht="7.5" customHeight="1"/>
    <row r="67" spans="1:59" ht="18.75" customHeight="1">
      <c r="A67" s="215"/>
      <c r="B67" s="215"/>
      <c r="C67" s="215"/>
      <c r="D67" s="215"/>
      <c r="E67" s="215"/>
      <c r="F67" s="215"/>
      <c r="G67" s="214" t="s">
        <v>13</v>
      </c>
      <c r="H67" s="214"/>
      <c r="I67" s="214"/>
      <c r="J67" s="214"/>
      <c r="K67" s="214"/>
      <c r="L67" s="214"/>
      <c r="M67" s="214"/>
      <c r="N67" s="214"/>
      <c r="O67" s="214"/>
      <c r="P67" s="214"/>
      <c r="Q67" s="214"/>
      <c r="R67" s="214"/>
      <c r="S67" s="214"/>
      <c r="T67" s="214"/>
      <c r="U67" s="214"/>
      <c r="V67" s="214"/>
      <c r="W67" s="214" t="s">
        <v>14</v>
      </c>
      <c r="X67" s="214"/>
      <c r="Y67" s="214"/>
      <c r="Z67" s="214"/>
      <c r="AA67" s="214"/>
      <c r="AB67" s="214"/>
      <c r="AC67" s="214"/>
      <c r="AD67" s="214"/>
      <c r="AE67" s="214"/>
      <c r="AF67" s="214"/>
      <c r="AG67" s="214"/>
      <c r="AH67" s="214"/>
      <c r="AI67" s="214"/>
      <c r="AJ67" s="214" t="s">
        <v>15</v>
      </c>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row>
    <row r="68" spans="1:59" ht="18.75" customHeight="1">
      <c r="A68" s="214">
        <f>A64</f>
        <v>0</v>
      </c>
      <c r="B68" s="214"/>
      <c r="C68" s="214"/>
      <c r="D68" s="214"/>
      <c r="E68" s="214"/>
      <c r="F68" s="214"/>
      <c r="G68" s="217" ph="1"/>
      <c r="H68" s="217" ph="1"/>
      <c r="I68" s="217" ph="1"/>
      <c r="J68" s="217" ph="1"/>
      <c r="K68" s="217" ph="1"/>
      <c r="L68" s="217" ph="1"/>
      <c r="M68" s="217" ph="1"/>
      <c r="N68" s="217" ph="1"/>
      <c r="O68" s="217" ph="1"/>
      <c r="P68" s="217" ph="1"/>
      <c r="Q68" s="217" ph="1"/>
      <c r="R68" s="217" ph="1"/>
      <c r="S68" s="217" ph="1"/>
      <c r="T68" s="217" ph="1"/>
      <c r="U68" s="217" ph="1"/>
      <c r="V68" s="217" ph="1"/>
      <c r="W68" s="217" ph="1"/>
      <c r="X68" s="217" ph="1"/>
      <c r="Y68" s="217" ph="1"/>
      <c r="Z68" s="217" ph="1"/>
      <c r="AA68" s="217" ph="1"/>
      <c r="AB68" s="217" ph="1"/>
      <c r="AC68" s="217" ph="1"/>
      <c r="AD68" s="217" ph="1"/>
      <c r="AE68" s="217" ph="1"/>
      <c r="AF68" s="217" ph="1"/>
      <c r="AG68" s="217" ph="1"/>
      <c r="AH68" s="217" ph="1"/>
      <c r="AI68" s="217" ph="1"/>
      <c r="AJ68" s="217" ph="1"/>
      <c r="AK68" s="217" ph="1"/>
      <c r="AL68" s="217" ph="1"/>
      <c r="AM68" s="217" ph="1"/>
      <c r="AN68" s="217" ph="1"/>
      <c r="AO68" s="217" ph="1"/>
      <c r="AP68" s="217" ph="1"/>
      <c r="AQ68" s="217" ph="1"/>
      <c r="AR68" s="217" ph="1"/>
      <c r="AS68" s="217" ph="1"/>
      <c r="AT68" s="217" ph="1"/>
      <c r="AU68" s="217" ph="1"/>
      <c r="AV68" s="217" ph="1"/>
      <c r="AW68" s="217" ph="1"/>
      <c r="AX68" s="217" ph="1"/>
      <c r="AY68" s="217" ph="1"/>
      <c r="AZ68" s="217" ph="1"/>
      <c r="BA68" s="217" ph="1"/>
      <c r="BB68" s="217" ph="1"/>
      <c r="BC68" s="217" ph="1"/>
      <c r="BD68" s="217" ph="1"/>
      <c r="BE68" s="217" ph="1"/>
      <c r="BF68" s="217" ph="1"/>
      <c r="BG68" s="217" ph="1"/>
    </row>
    <row r="69" spans="1:59" ht="18.75" customHeight="1">
      <c r="A69" s="214">
        <f>A65</f>
        <v>0</v>
      </c>
      <c r="B69" s="214"/>
      <c r="C69" s="214"/>
      <c r="D69" s="214"/>
      <c r="E69" s="214"/>
      <c r="F69" s="214"/>
      <c r="G69" s="217" ph="1"/>
      <c r="H69" s="217" ph="1"/>
      <c r="I69" s="217" ph="1"/>
      <c r="J69" s="217" ph="1"/>
      <c r="K69" s="217" ph="1"/>
      <c r="L69" s="217" ph="1"/>
      <c r="M69" s="217" ph="1"/>
      <c r="N69" s="217" ph="1"/>
      <c r="O69" s="217" ph="1"/>
      <c r="P69" s="217" ph="1"/>
      <c r="Q69" s="217" ph="1"/>
      <c r="R69" s="217" ph="1"/>
      <c r="S69" s="217" ph="1"/>
      <c r="T69" s="217" ph="1"/>
      <c r="U69" s="217" ph="1"/>
      <c r="V69" s="217" ph="1"/>
      <c r="W69" s="217" ph="1"/>
      <c r="X69" s="217" ph="1"/>
      <c r="Y69" s="217" ph="1"/>
      <c r="Z69" s="217" ph="1"/>
      <c r="AA69" s="217" ph="1"/>
      <c r="AB69" s="217" ph="1"/>
      <c r="AC69" s="217" ph="1"/>
      <c r="AD69" s="217" ph="1"/>
      <c r="AE69" s="217" ph="1"/>
      <c r="AF69" s="217" ph="1"/>
      <c r="AG69" s="217" ph="1"/>
      <c r="AH69" s="217" ph="1"/>
      <c r="AI69" s="217" ph="1"/>
      <c r="AJ69" s="217" ph="1"/>
      <c r="AK69" s="217" ph="1"/>
      <c r="AL69" s="217" ph="1"/>
      <c r="AM69" s="217" ph="1"/>
      <c r="AN69" s="217" ph="1"/>
      <c r="AO69" s="217" ph="1"/>
      <c r="AP69" s="217" ph="1"/>
      <c r="AQ69" s="217" ph="1"/>
      <c r="AR69" s="217" ph="1"/>
      <c r="AS69" s="217" ph="1"/>
      <c r="AT69" s="217" ph="1"/>
      <c r="AU69" s="217" ph="1"/>
      <c r="AV69" s="217" ph="1"/>
      <c r="AW69" s="217" ph="1"/>
      <c r="AX69" s="217" ph="1"/>
      <c r="AY69" s="217" ph="1"/>
      <c r="AZ69" s="217" ph="1"/>
      <c r="BA69" s="217" ph="1"/>
      <c r="BB69" s="217" ph="1"/>
      <c r="BC69" s="217" ph="1"/>
      <c r="BD69" s="217" ph="1"/>
      <c r="BE69" s="217" ph="1"/>
      <c r="BF69" s="217" ph="1"/>
      <c r="BG69" s="217" ph="1"/>
    </row>
    <row r="70" spans="1:59" ht="18.75" customHeight="1">
      <c r="AC70" s="1" ph="1"/>
      <c r="AD70" s="1" ph="1"/>
      <c r="AE70" s="1" ph="1"/>
      <c r="AF70" s="1" ph="1"/>
      <c r="AG70" s="1" ph="1"/>
      <c r="AH70" s="1" ph="1"/>
      <c r="AI70" s="1" ph="1"/>
      <c r="AJ70" s="1" ph="1"/>
      <c r="AK70" s="1" ph="1"/>
      <c r="AL70" s="1" ph="1"/>
      <c r="AM70" s="1" ph="1"/>
      <c r="AN70" s="1" ph="1"/>
      <c r="AO70" s="1" ph="1"/>
      <c r="AP70" s="1" ph="1"/>
      <c r="AQ70" s="1" ph="1"/>
      <c r="AR70" s="1" ph="1"/>
      <c r="AS70" s="1" ph="1"/>
      <c r="AT70" s="1" ph="1"/>
      <c r="AU70" s="1" ph="1"/>
      <c r="AV70" s="1" ph="1"/>
      <c r="AW70" s="1" ph="1"/>
      <c r="AX70" s="1" ph="1"/>
      <c r="AY70" s="1" ph="1"/>
      <c r="AZ70" s="1" ph="1"/>
      <c r="BA70" s="1" ph="1"/>
      <c r="BB70" s="1" ph="1"/>
      <c r="BC70" s="1" ph="1"/>
      <c r="BD70" s="1" ph="1"/>
      <c r="BE70" s="1" ph="1"/>
      <c r="BF70" s="1" ph="1"/>
      <c r="BG70" s="1" ph="1"/>
    </row>
  </sheetData>
  <mergeCells count="470">
    <mergeCell ref="A64:F64"/>
    <mergeCell ref="G64:H64"/>
    <mergeCell ref="I64:J64"/>
    <mergeCell ref="K64:L64"/>
    <mergeCell ref="A65:F65"/>
    <mergeCell ref="G65:H65"/>
    <mergeCell ref="U65:V65"/>
    <mergeCell ref="AJ69:BG69"/>
    <mergeCell ref="I65:J65"/>
    <mergeCell ref="K65:L65"/>
    <mergeCell ref="A67:F67"/>
    <mergeCell ref="G67:V67"/>
    <mergeCell ref="W67:AI67"/>
    <mergeCell ref="AJ67:BG67"/>
    <mergeCell ref="A68:F68"/>
    <mergeCell ref="G68:V68"/>
    <mergeCell ref="W68:AI68"/>
    <mergeCell ref="W65:X65"/>
    <mergeCell ref="AJ68:BG68"/>
    <mergeCell ref="AC65:AT65"/>
    <mergeCell ref="AU65:BG65"/>
    <mergeCell ref="M65:N65"/>
    <mergeCell ref="O65:P65"/>
    <mergeCell ref="Q65:R65"/>
    <mergeCell ref="S65:T65"/>
    <mergeCell ref="Y65:AA65"/>
    <mergeCell ref="A69:F69"/>
    <mergeCell ref="G69:V69"/>
    <mergeCell ref="W69:AI69"/>
    <mergeCell ref="AU63:BG63"/>
    <mergeCell ref="AC64:AT64"/>
    <mergeCell ref="AU64:BG64"/>
    <mergeCell ref="M63:N63"/>
    <mergeCell ref="O63:P63"/>
    <mergeCell ref="Q63:R63"/>
    <mergeCell ref="W64:X64"/>
    <mergeCell ref="S63:T63"/>
    <mergeCell ref="U63:V63"/>
    <mergeCell ref="W63:X63"/>
    <mergeCell ref="Y64:AA64"/>
    <mergeCell ref="S64:T64"/>
    <mergeCell ref="U64:V64"/>
    <mergeCell ref="M64:N64"/>
    <mergeCell ref="O64:P64"/>
    <mergeCell ref="Q64:R64"/>
    <mergeCell ref="A63:F63"/>
    <mergeCell ref="G63:H63"/>
    <mergeCell ref="I63:J63"/>
    <mergeCell ref="K63:L63"/>
    <mergeCell ref="Y63:AA63"/>
    <mergeCell ref="AC63:AT63"/>
    <mergeCell ref="AI62:AN62"/>
    <mergeCell ref="A62:F62"/>
    <mergeCell ref="V62:AA62"/>
    <mergeCell ref="AO62:AP62"/>
    <mergeCell ref="AR62:AS62"/>
    <mergeCell ref="AJ59:BG59"/>
    <mergeCell ref="W60:AI60"/>
    <mergeCell ref="A60:F60"/>
    <mergeCell ref="G60:V60"/>
    <mergeCell ref="AJ60:BG60"/>
    <mergeCell ref="AE62:AF62"/>
    <mergeCell ref="BB62:BC62"/>
    <mergeCell ref="BD62:BE62"/>
    <mergeCell ref="BF62:BG62"/>
    <mergeCell ref="AV62:AY62"/>
    <mergeCell ref="AZ62:BA62"/>
    <mergeCell ref="AB62:AC62"/>
    <mergeCell ref="G62:L62"/>
    <mergeCell ref="M62:R62"/>
    <mergeCell ref="A59:F59"/>
    <mergeCell ref="G59:V59"/>
    <mergeCell ref="W59:AI59"/>
    <mergeCell ref="W56:X56"/>
    <mergeCell ref="Y56:AA56"/>
    <mergeCell ref="AC56:AT56"/>
    <mergeCell ref="AJ58:BG58"/>
    <mergeCell ref="A58:F58"/>
    <mergeCell ref="G58:V58"/>
    <mergeCell ref="A56:F56"/>
    <mergeCell ref="G56:H56"/>
    <mergeCell ref="I56:J56"/>
    <mergeCell ref="K56:L56"/>
    <mergeCell ref="U56:V56"/>
    <mergeCell ref="W58:AI58"/>
    <mergeCell ref="AU56:BG56"/>
    <mergeCell ref="AU55:BG55"/>
    <mergeCell ref="M56:N56"/>
    <mergeCell ref="O56:P56"/>
    <mergeCell ref="Q56:R56"/>
    <mergeCell ref="S56:T56"/>
    <mergeCell ref="BF53:BG53"/>
    <mergeCell ref="AO53:AP53"/>
    <mergeCell ref="AR53:AS53"/>
    <mergeCell ref="AV53:AY53"/>
    <mergeCell ref="AZ53:BA53"/>
    <mergeCell ref="Q54:R54"/>
    <mergeCell ref="AU54:BG54"/>
    <mergeCell ref="BB53:BC53"/>
    <mergeCell ref="Y55:AA55"/>
    <mergeCell ref="AC55:AT55"/>
    <mergeCell ref="S54:T54"/>
    <mergeCell ref="U54:V54"/>
    <mergeCell ref="W54:X54"/>
    <mergeCell ref="Y54:AA54"/>
    <mergeCell ref="AC54:AT54"/>
    <mergeCell ref="BD53:BE53"/>
    <mergeCell ref="AI53:AN53"/>
    <mergeCell ref="V53:AA53"/>
    <mergeCell ref="AB53:AC53"/>
    <mergeCell ref="U55:V55"/>
    <mergeCell ref="W55:X55"/>
    <mergeCell ref="AE53:AF53"/>
    <mergeCell ref="Q55:R55"/>
    <mergeCell ref="S55:T55"/>
    <mergeCell ref="A53:F53"/>
    <mergeCell ref="G53:L53"/>
    <mergeCell ref="M53:R53"/>
    <mergeCell ref="M54:N54"/>
    <mergeCell ref="O54:P54"/>
    <mergeCell ref="A54:F54"/>
    <mergeCell ref="G54:H54"/>
    <mergeCell ref="I54:J54"/>
    <mergeCell ref="K54:L54"/>
    <mergeCell ref="A55:F55"/>
    <mergeCell ref="G55:H55"/>
    <mergeCell ref="I55:J55"/>
    <mergeCell ref="K55:L55"/>
    <mergeCell ref="M55:N55"/>
    <mergeCell ref="O55:P55"/>
    <mergeCell ref="W49:AI49"/>
    <mergeCell ref="AJ49:BG49"/>
    <mergeCell ref="A49:F49"/>
    <mergeCell ref="G49:V49"/>
    <mergeCell ref="AJ51:BG51"/>
    <mergeCell ref="A50:F50"/>
    <mergeCell ref="G50:V50"/>
    <mergeCell ref="W50:AI50"/>
    <mergeCell ref="AJ50:BG50"/>
    <mergeCell ref="W51:AI51"/>
    <mergeCell ref="A51:F51"/>
    <mergeCell ref="G51:V51"/>
    <mergeCell ref="A47:F47"/>
    <mergeCell ref="G47:H47"/>
    <mergeCell ref="I47:J47"/>
    <mergeCell ref="K47:L47"/>
    <mergeCell ref="U47:V47"/>
    <mergeCell ref="M47:N47"/>
    <mergeCell ref="O47:P47"/>
    <mergeCell ref="Q47:R47"/>
    <mergeCell ref="AU47:BG47"/>
    <mergeCell ref="AC47:AT47"/>
    <mergeCell ref="AU46:BG46"/>
    <mergeCell ref="AI44:AN44"/>
    <mergeCell ref="V44:AA44"/>
    <mergeCell ref="AB44:AC44"/>
    <mergeCell ref="U46:V46"/>
    <mergeCell ref="W46:X46"/>
    <mergeCell ref="S47:T47"/>
    <mergeCell ref="A46:F46"/>
    <mergeCell ref="G46:H46"/>
    <mergeCell ref="I46:J46"/>
    <mergeCell ref="K46:L46"/>
    <mergeCell ref="M46:N46"/>
    <mergeCell ref="O46:P46"/>
    <mergeCell ref="Q46:R46"/>
    <mergeCell ref="S46:T46"/>
    <mergeCell ref="Y46:AA46"/>
    <mergeCell ref="AC46:AT46"/>
    <mergeCell ref="S45:T45"/>
    <mergeCell ref="U45:V45"/>
    <mergeCell ref="W45:X45"/>
    <mergeCell ref="Y45:AA45"/>
    <mergeCell ref="AC45:AT45"/>
    <mergeCell ref="W47:X47"/>
    <mergeCell ref="Y47:AA47"/>
    <mergeCell ref="BD44:BE44"/>
    <mergeCell ref="BF44:BG44"/>
    <mergeCell ref="AO44:AP44"/>
    <mergeCell ref="AR44:AS44"/>
    <mergeCell ref="AV44:AY44"/>
    <mergeCell ref="AZ44:BA44"/>
    <mergeCell ref="AE44:AF44"/>
    <mergeCell ref="AU45:BG45"/>
    <mergeCell ref="BB44:BC44"/>
    <mergeCell ref="Q45:R45"/>
    <mergeCell ref="A44:F44"/>
    <mergeCell ref="G44:L44"/>
    <mergeCell ref="M44:R44"/>
    <mergeCell ref="M45:N45"/>
    <mergeCell ref="O45:P45"/>
    <mergeCell ref="A45:F45"/>
    <mergeCell ref="G45:H45"/>
    <mergeCell ref="I45:J45"/>
    <mergeCell ref="K45:L45"/>
    <mergeCell ref="W40:AI40"/>
    <mergeCell ref="AJ40:BG40"/>
    <mergeCell ref="A40:F40"/>
    <mergeCell ref="G40:V40"/>
    <mergeCell ref="AJ42:BG42"/>
    <mergeCell ref="A41:F41"/>
    <mergeCell ref="G41:V41"/>
    <mergeCell ref="W41:AI41"/>
    <mergeCell ref="AJ41:BG41"/>
    <mergeCell ref="W42:AI42"/>
    <mergeCell ref="A42:F42"/>
    <mergeCell ref="G42:V42"/>
    <mergeCell ref="A37:F37"/>
    <mergeCell ref="G37:H37"/>
    <mergeCell ref="I37:J37"/>
    <mergeCell ref="K37:L37"/>
    <mergeCell ref="M37:N37"/>
    <mergeCell ref="O37:P37"/>
    <mergeCell ref="Q37:R37"/>
    <mergeCell ref="S37:T37"/>
    <mergeCell ref="W38:X38"/>
    <mergeCell ref="A38:F38"/>
    <mergeCell ref="G38:H38"/>
    <mergeCell ref="I38:J38"/>
    <mergeCell ref="K38:L38"/>
    <mergeCell ref="U38:V38"/>
    <mergeCell ref="M38:N38"/>
    <mergeCell ref="O38:P38"/>
    <mergeCell ref="Q38:R38"/>
    <mergeCell ref="S38:T38"/>
    <mergeCell ref="BD35:BE35"/>
    <mergeCell ref="BF35:BG35"/>
    <mergeCell ref="AO35:AP35"/>
    <mergeCell ref="AR35:AS35"/>
    <mergeCell ref="AV35:AY35"/>
    <mergeCell ref="AZ35:BA35"/>
    <mergeCell ref="Y38:AA38"/>
    <mergeCell ref="AC38:AT38"/>
    <mergeCell ref="AU38:BG38"/>
    <mergeCell ref="AU37:BG37"/>
    <mergeCell ref="AI35:AN35"/>
    <mergeCell ref="V35:AA35"/>
    <mergeCell ref="AB35:AC35"/>
    <mergeCell ref="U37:V37"/>
    <mergeCell ref="W37:X37"/>
    <mergeCell ref="AU36:BG36"/>
    <mergeCell ref="BB35:BC35"/>
    <mergeCell ref="Y37:AA37"/>
    <mergeCell ref="AC37:AT37"/>
    <mergeCell ref="AE35:AF35"/>
    <mergeCell ref="AJ34:BG34"/>
    <mergeCell ref="A33:F33"/>
    <mergeCell ref="G33:V33"/>
    <mergeCell ref="W33:AI33"/>
    <mergeCell ref="AJ33:BG33"/>
    <mergeCell ref="W34:AI34"/>
    <mergeCell ref="A34:F34"/>
    <mergeCell ref="G34:V34"/>
    <mergeCell ref="A32:F32"/>
    <mergeCell ref="G32:V32"/>
    <mergeCell ref="AJ32:BG32"/>
    <mergeCell ref="A35:F35"/>
    <mergeCell ref="G35:L35"/>
    <mergeCell ref="M35:R35"/>
    <mergeCell ref="M36:N36"/>
    <mergeCell ref="O36:P36"/>
    <mergeCell ref="A36:F36"/>
    <mergeCell ref="G36:H36"/>
    <mergeCell ref="I36:J36"/>
    <mergeCell ref="K36:L36"/>
    <mergeCell ref="Q36:R36"/>
    <mergeCell ref="S36:T36"/>
    <mergeCell ref="U36:V36"/>
    <mergeCell ref="W36:X36"/>
    <mergeCell ref="Y36:AA36"/>
    <mergeCell ref="AC36:AT36"/>
    <mergeCell ref="W32:AI32"/>
    <mergeCell ref="A29:F29"/>
    <mergeCell ref="G29:H29"/>
    <mergeCell ref="I29:J29"/>
    <mergeCell ref="K29:L29"/>
    <mergeCell ref="M29:N29"/>
    <mergeCell ref="O29:P29"/>
    <mergeCell ref="Q29:R29"/>
    <mergeCell ref="S29:T29"/>
    <mergeCell ref="W30:X30"/>
    <mergeCell ref="Q30:R30"/>
    <mergeCell ref="S30:T30"/>
    <mergeCell ref="A30:F30"/>
    <mergeCell ref="G30:H30"/>
    <mergeCell ref="I30:J30"/>
    <mergeCell ref="U30:V30"/>
    <mergeCell ref="K30:L30"/>
    <mergeCell ref="Y29:AA29"/>
    <mergeCell ref="AC29:AT29"/>
    <mergeCell ref="U28:V28"/>
    <mergeCell ref="W28:X28"/>
    <mergeCell ref="Y28:AA28"/>
    <mergeCell ref="AC28:AT28"/>
    <mergeCell ref="BD27:BE27"/>
    <mergeCell ref="M30:N30"/>
    <mergeCell ref="O30:P30"/>
    <mergeCell ref="Y30:AA30"/>
    <mergeCell ref="AC30:AT30"/>
    <mergeCell ref="AU30:BG30"/>
    <mergeCell ref="AU29:BG29"/>
    <mergeCell ref="AI27:AN27"/>
    <mergeCell ref="V27:AA27"/>
    <mergeCell ref="AB27:AC27"/>
    <mergeCell ref="U29:V29"/>
    <mergeCell ref="W29:X29"/>
    <mergeCell ref="AE27:AF27"/>
    <mergeCell ref="BF27:BG27"/>
    <mergeCell ref="AO27:AP27"/>
    <mergeCell ref="AR27:AS27"/>
    <mergeCell ref="AV27:AY27"/>
    <mergeCell ref="AZ27:BA27"/>
    <mergeCell ref="A27:F27"/>
    <mergeCell ref="G27:L27"/>
    <mergeCell ref="M27:R27"/>
    <mergeCell ref="AU28:BG28"/>
    <mergeCell ref="BB27:BC27"/>
    <mergeCell ref="Q28:R28"/>
    <mergeCell ref="M21:N21"/>
    <mergeCell ref="O21:P21"/>
    <mergeCell ref="A23:F23"/>
    <mergeCell ref="G23:V23"/>
    <mergeCell ref="Q21:R21"/>
    <mergeCell ref="S21:T21"/>
    <mergeCell ref="A21:F21"/>
    <mergeCell ref="G21:H21"/>
    <mergeCell ref="I21:J21"/>
    <mergeCell ref="M28:N28"/>
    <mergeCell ref="O28:P28"/>
    <mergeCell ref="A28:F28"/>
    <mergeCell ref="G28:H28"/>
    <mergeCell ref="I28:J28"/>
    <mergeCell ref="K28:L28"/>
    <mergeCell ref="AJ25:BG25"/>
    <mergeCell ref="W25:AI25"/>
    <mergeCell ref="S28:T28"/>
    <mergeCell ref="K21:L21"/>
    <mergeCell ref="A25:F25"/>
    <mergeCell ref="G25:V25"/>
    <mergeCell ref="W23:AI23"/>
    <mergeCell ref="AJ23:BG23"/>
    <mergeCell ref="A24:F24"/>
    <mergeCell ref="G24:V24"/>
    <mergeCell ref="W24:AI24"/>
    <mergeCell ref="AJ24:BG24"/>
    <mergeCell ref="U21:V21"/>
    <mergeCell ref="W21:X21"/>
    <mergeCell ref="Y21:AA21"/>
    <mergeCell ref="AC21:AT21"/>
    <mergeCell ref="AU21:BG21"/>
    <mergeCell ref="W15:AI15"/>
    <mergeCell ref="AE18:AF18"/>
    <mergeCell ref="W19:X19"/>
    <mergeCell ref="Y19:AA19"/>
    <mergeCell ref="AC19:AT19"/>
    <mergeCell ref="Y20:AA20"/>
    <mergeCell ref="AC20:AT20"/>
    <mergeCell ref="AJ14:BG14"/>
    <mergeCell ref="W12:X12"/>
    <mergeCell ref="Y12:AA12"/>
    <mergeCell ref="AC12:AT12"/>
    <mergeCell ref="AU12:BG12"/>
    <mergeCell ref="W14:AI14"/>
    <mergeCell ref="AU20:BG20"/>
    <mergeCell ref="AU19:BG19"/>
    <mergeCell ref="BB18:BC18"/>
    <mergeCell ref="BD18:BE18"/>
    <mergeCell ref="BF18:BG18"/>
    <mergeCell ref="AV18:AY18"/>
    <mergeCell ref="AZ18:BA18"/>
    <mergeCell ref="AI18:AN18"/>
    <mergeCell ref="Q20:R20"/>
    <mergeCell ref="S20:T20"/>
    <mergeCell ref="U19:V19"/>
    <mergeCell ref="A16:F16"/>
    <mergeCell ref="G16:V16"/>
    <mergeCell ref="O20:P20"/>
    <mergeCell ref="U20:V20"/>
    <mergeCell ref="W20:X20"/>
    <mergeCell ref="AR18:AS18"/>
    <mergeCell ref="A20:F20"/>
    <mergeCell ref="G20:H20"/>
    <mergeCell ref="I20:J20"/>
    <mergeCell ref="K20:L20"/>
    <mergeCell ref="M20:N20"/>
    <mergeCell ref="A15:F15"/>
    <mergeCell ref="G15:V15"/>
    <mergeCell ref="G14:V14"/>
    <mergeCell ref="A12:F12"/>
    <mergeCell ref="G12:H12"/>
    <mergeCell ref="A14:F14"/>
    <mergeCell ref="Q19:R19"/>
    <mergeCell ref="A18:F18"/>
    <mergeCell ref="G18:L18"/>
    <mergeCell ref="M18:R18"/>
    <mergeCell ref="M19:N19"/>
    <mergeCell ref="A19:F19"/>
    <mergeCell ref="Q12:R12"/>
    <mergeCell ref="S12:T12"/>
    <mergeCell ref="K12:L12"/>
    <mergeCell ref="U12:V12"/>
    <mergeCell ref="M12:N12"/>
    <mergeCell ref="O12:P12"/>
    <mergeCell ref="G11:H11"/>
    <mergeCell ref="I11:J11"/>
    <mergeCell ref="K11:L11"/>
    <mergeCell ref="M11:N11"/>
    <mergeCell ref="V18:AA18"/>
    <mergeCell ref="AB18:AC18"/>
    <mergeCell ref="AO18:AP18"/>
    <mergeCell ref="O19:P19"/>
    <mergeCell ref="U11:V11"/>
    <mergeCell ref="W11:X11"/>
    <mergeCell ref="G19:H19"/>
    <mergeCell ref="I19:J19"/>
    <mergeCell ref="K19:L19"/>
    <mergeCell ref="O11:P11"/>
    <mergeCell ref="Q11:R11"/>
    <mergeCell ref="S11:T11"/>
    <mergeCell ref="S19:T19"/>
    <mergeCell ref="AJ16:BG16"/>
    <mergeCell ref="W16:AI16"/>
    <mergeCell ref="Y11:AA11"/>
    <mergeCell ref="AC11:AT11"/>
    <mergeCell ref="AU11:BG11"/>
    <mergeCell ref="AJ15:BG15"/>
    <mergeCell ref="I12:J12"/>
    <mergeCell ref="A11:F11"/>
    <mergeCell ref="Y10:AA10"/>
    <mergeCell ref="Q10:R10"/>
    <mergeCell ref="AZ9:BA9"/>
    <mergeCell ref="A10:F10"/>
    <mergeCell ref="G10:H10"/>
    <mergeCell ref="I10:J10"/>
    <mergeCell ref="K10:L10"/>
    <mergeCell ref="AO9:AP9"/>
    <mergeCell ref="AR9:AS9"/>
    <mergeCell ref="AV9:AY9"/>
    <mergeCell ref="AC10:AT10"/>
    <mergeCell ref="A9:F9"/>
    <mergeCell ref="V9:AA9"/>
    <mergeCell ref="G9:L9"/>
    <mergeCell ref="M9:R9"/>
    <mergeCell ref="M10:N10"/>
    <mergeCell ref="O10:P10"/>
    <mergeCell ref="S10:T10"/>
    <mergeCell ref="U10:V10"/>
    <mergeCell ref="W10:X10"/>
    <mergeCell ref="AU10:BG10"/>
    <mergeCell ref="BB9:BC9"/>
    <mergeCell ref="BD9:BE9"/>
    <mergeCell ref="BF9:BG9"/>
    <mergeCell ref="AB9:AC9"/>
    <mergeCell ref="AE9:AF9"/>
    <mergeCell ref="AI9:AN9"/>
    <mergeCell ref="AV7:AW7"/>
    <mergeCell ref="AX7:BF7"/>
    <mergeCell ref="H7:L7"/>
    <mergeCell ref="M7:W7"/>
    <mergeCell ref="X7:Y7"/>
    <mergeCell ref="Z7:AU7"/>
    <mergeCell ref="A1:BG2"/>
    <mergeCell ref="A3:X3"/>
    <mergeCell ref="K5:O5"/>
    <mergeCell ref="P5:U5"/>
    <mergeCell ref="V5:Z5"/>
    <mergeCell ref="AA5:AW5"/>
    <mergeCell ref="AX4:BG4"/>
    <mergeCell ref="Z3:AW3"/>
    <mergeCell ref="AX3:BG3"/>
  </mergeCells>
  <phoneticPr fontId="1"/>
  <pageMargins left="0.70866141732283472" right="0.70866141732283472" top="0.39370078740157483" bottom="0.19685039370078741"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A70"/>
  <sheetViews>
    <sheetView zoomScaleNormal="100" workbookViewId="0">
      <selection sqref="A1:BG2"/>
    </sheetView>
  </sheetViews>
  <sheetFormatPr defaultColWidth="2.25" defaultRowHeight="18.75" customHeight="1"/>
  <cols>
    <col min="1" max="16384" width="2.25" style="1"/>
  </cols>
  <sheetData>
    <row r="1" spans="1:105" ht="18.75" customHeight="1">
      <c r="A1" s="226" t="s">
        <v>0</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row>
    <row r="2" spans="1:105" ht="18.75" customHeigh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row>
    <row r="3" spans="1:105" ht="18.75" customHeight="1">
      <c r="A3" s="227" t="s">
        <v>3</v>
      </c>
      <c r="B3" s="227"/>
      <c r="C3" s="227"/>
      <c r="D3" s="227"/>
      <c r="E3" s="227"/>
      <c r="F3" s="227"/>
      <c r="G3" s="227"/>
      <c r="H3" s="227"/>
      <c r="I3" s="227"/>
      <c r="J3" s="227"/>
      <c r="K3" s="227"/>
      <c r="L3" s="227"/>
      <c r="M3" s="227"/>
      <c r="N3" s="227"/>
      <c r="O3" s="227"/>
      <c r="P3" s="227"/>
      <c r="Q3" s="227"/>
      <c r="R3" s="227"/>
      <c r="S3" s="227"/>
      <c r="T3" s="227"/>
      <c r="U3" s="227"/>
      <c r="V3" s="227"/>
      <c r="W3" s="227"/>
      <c r="X3" s="227"/>
      <c r="Z3" s="229" t="s">
        <v>23</v>
      </c>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28" t="s">
        <v>21</v>
      </c>
      <c r="AY3" s="228"/>
      <c r="AZ3" s="228"/>
      <c r="BA3" s="228"/>
      <c r="BB3" s="228"/>
      <c r="BC3" s="228"/>
      <c r="BD3" s="228"/>
      <c r="BE3" s="228"/>
      <c r="BF3" s="228"/>
      <c r="BG3" s="228"/>
    </row>
    <row r="4" spans="1:105" ht="18.75" customHeight="1">
      <c r="Z4" s="5"/>
      <c r="AA4" s="5"/>
      <c r="AB4" s="5"/>
      <c r="AC4" s="5"/>
      <c r="AD4" s="5"/>
      <c r="AE4" s="5"/>
      <c r="AF4" s="5"/>
      <c r="AG4" s="5"/>
      <c r="AH4" s="5"/>
      <c r="AI4" s="5"/>
      <c r="AJ4" s="5"/>
      <c r="AK4" s="5"/>
      <c r="AL4" s="5"/>
      <c r="AM4" s="5"/>
      <c r="AN4" s="5"/>
      <c r="AO4" s="5"/>
      <c r="AP4" s="5"/>
      <c r="AQ4" s="5"/>
      <c r="AR4" s="5"/>
      <c r="AS4" s="5"/>
      <c r="AT4" s="5"/>
      <c r="AU4" s="5"/>
      <c r="AV4" s="5"/>
      <c r="AW4" s="5"/>
      <c r="AX4" s="228" t="s">
        <v>22</v>
      </c>
      <c r="AY4" s="228"/>
      <c r="AZ4" s="228"/>
      <c r="BA4" s="228"/>
      <c r="BB4" s="228"/>
      <c r="BC4" s="228"/>
      <c r="BD4" s="228"/>
      <c r="BE4" s="228"/>
      <c r="BF4" s="228"/>
      <c r="BG4" s="228"/>
    </row>
    <row r="5" spans="1:105" ht="18.75" customHeight="1">
      <c r="A5" s="3"/>
      <c r="B5" s="3"/>
      <c r="C5" s="3"/>
      <c r="D5" s="3"/>
      <c r="E5" s="3"/>
      <c r="F5" s="3"/>
      <c r="G5" s="3"/>
      <c r="H5" s="3"/>
      <c r="I5" s="3"/>
      <c r="J5" s="3"/>
      <c r="K5" s="224" t="s">
        <v>1</v>
      </c>
      <c r="L5" s="224"/>
      <c r="M5" s="224"/>
      <c r="N5" s="224"/>
      <c r="O5" s="224"/>
      <c r="P5" s="225" t="s">
        <v>19</v>
      </c>
      <c r="Q5" s="225"/>
      <c r="R5" s="225"/>
      <c r="S5" s="225"/>
      <c r="T5" s="225"/>
      <c r="U5" s="225"/>
      <c r="V5" s="225" t="s">
        <v>20</v>
      </c>
      <c r="W5" s="225"/>
      <c r="X5" s="225"/>
      <c r="Y5" s="225"/>
      <c r="Z5" s="225"/>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3"/>
      <c r="AY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2"/>
      <c r="CV5" s="2"/>
      <c r="CW5" s="2"/>
      <c r="CX5" s="2"/>
      <c r="CY5" s="2"/>
      <c r="CZ5" s="2"/>
      <c r="DA5" s="2"/>
    </row>
    <row r="6" spans="1:105" ht="18.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row>
    <row r="7" spans="1:105" ht="18.75" customHeight="1">
      <c r="A7" s="3"/>
      <c r="B7" s="3"/>
      <c r="C7" s="3"/>
      <c r="D7" s="3"/>
      <c r="E7" s="3"/>
      <c r="F7" s="4"/>
      <c r="G7" s="4"/>
      <c r="H7" s="224" t="s">
        <v>2</v>
      </c>
      <c r="I7" s="224"/>
      <c r="J7" s="224"/>
      <c r="K7" s="224"/>
      <c r="L7" s="224"/>
      <c r="M7" s="225"/>
      <c r="N7" s="225"/>
      <c r="O7" s="225"/>
      <c r="P7" s="225"/>
      <c r="Q7" s="225"/>
      <c r="R7" s="225"/>
      <c r="S7" s="225"/>
      <c r="T7" s="225"/>
      <c r="U7" s="225"/>
      <c r="V7" s="225"/>
      <c r="W7" s="225"/>
      <c r="X7" s="225" t="s">
        <v>17</v>
      </c>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t="s">
        <v>27</v>
      </c>
      <c r="AW7" s="225"/>
      <c r="AX7" s="223" t="s">
        <v>18</v>
      </c>
      <c r="AY7" s="223"/>
      <c r="AZ7" s="223"/>
      <c r="BA7" s="223"/>
      <c r="BB7" s="223"/>
      <c r="BC7" s="223"/>
      <c r="BD7" s="223"/>
      <c r="BE7" s="223"/>
      <c r="BF7" s="223"/>
      <c r="BI7" s="3"/>
      <c r="BJ7" s="3"/>
      <c r="BK7" s="3"/>
      <c r="BL7" s="3"/>
      <c r="BM7" s="3"/>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row>
    <row r="9" spans="1:105" ht="18.75" customHeight="1">
      <c r="A9" s="216" t="s">
        <v>24</v>
      </c>
      <c r="B9" s="216"/>
      <c r="C9" s="216"/>
      <c r="D9" s="216"/>
      <c r="E9" s="216"/>
      <c r="F9" s="216"/>
      <c r="G9" s="222" t="s">
        <v>25</v>
      </c>
      <c r="H9" s="222"/>
      <c r="I9" s="222"/>
      <c r="J9" s="222"/>
      <c r="K9" s="222"/>
      <c r="L9" s="222"/>
      <c r="M9" s="222" t="s">
        <v>26</v>
      </c>
      <c r="N9" s="222"/>
      <c r="O9" s="222"/>
      <c r="P9" s="222"/>
      <c r="Q9" s="222"/>
      <c r="R9" s="222"/>
      <c r="V9" s="218" t="s">
        <v>12</v>
      </c>
      <c r="W9" s="218"/>
      <c r="X9" s="218"/>
      <c r="Y9" s="218"/>
      <c r="Z9" s="218"/>
      <c r="AA9" s="218"/>
      <c r="AB9" s="219"/>
      <c r="AC9" s="219"/>
      <c r="AD9" s="1" t="s">
        <v>10</v>
      </c>
      <c r="AE9" s="218"/>
      <c r="AF9" s="218"/>
      <c r="AG9" s="1" t="s">
        <v>7</v>
      </c>
      <c r="AI9" s="218" t="s">
        <v>11</v>
      </c>
      <c r="AJ9" s="218"/>
      <c r="AK9" s="218"/>
      <c r="AL9" s="218"/>
      <c r="AM9" s="218"/>
      <c r="AN9" s="218"/>
      <c r="AO9" s="218"/>
      <c r="AP9" s="218"/>
      <c r="AQ9" s="1" t="s">
        <v>10</v>
      </c>
      <c r="AR9" s="218"/>
      <c r="AS9" s="218"/>
      <c r="AT9" s="1" t="s">
        <v>7</v>
      </c>
      <c r="AV9" s="218" t="s">
        <v>9</v>
      </c>
      <c r="AW9" s="218"/>
      <c r="AX9" s="218"/>
      <c r="AY9" s="218"/>
      <c r="AZ9" s="218"/>
      <c r="BA9" s="218"/>
      <c r="BB9" s="218" t="s">
        <v>8</v>
      </c>
      <c r="BC9" s="218"/>
      <c r="BD9" s="220"/>
      <c r="BE9" s="220"/>
      <c r="BF9" s="221" t="s">
        <v>7</v>
      </c>
      <c r="BG9" s="221"/>
    </row>
    <row r="10" spans="1:105" ht="18.75" customHeight="1">
      <c r="A10" s="215"/>
      <c r="B10" s="215"/>
      <c r="C10" s="215"/>
      <c r="D10" s="215"/>
      <c r="E10" s="215"/>
      <c r="F10" s="215"/>
      <c r="G10" s="213">
        <v>1</v>
      </c>
      <c r="H10" s="213"/>
      <c r="I10" s="213">
        <v>2</v>
      </c>
      <c r="J10" s="213"/>
      <c r="K10" s="213">
        <v>3</v>
      </c>
      <c r="L10" s="213"/>
      <c r="M10" s="213">
        <v>4</v>
      </c>
      <c r="N10" s="213"/>
      <c r="O10" s="213">
        <v>5</v>
      </c>
      <c r="P10" s="213"/>
      <c r="Q10" s="213">
        <v>6</v>
      </c>
      <c r="R10" s="213"/>
      <c r="S10" s="213">
        <v>7</v>
      </c>
      <c r="T10" s="213"/>
      <c r="U10" s="213">
        <v>8</v>
      </c>
      <c r="V10" s="213"/>
      <c r="W10" s="213">
        <v>9</v>
      </c>
      <c r="X10" s="213"/>
      <c r="Y10" s="214" t="s">
        <v>4</v>
      </c>
      <c r="Z10" s="214"/>
      <c r="AA10" s="214"/>
      <c r="AC10" s="214" t="s">
        <v>6</v>
      </c>
      <c r="AD10" s="214"/>
      <c r="AE10" s="214"/>
      <c r="AF10" s="214"/>
      <c r="AG10" s="214"/>
      <c r="AH10" s="214"/>
      <c r="AI10" s="214"/>
      <c r="AJ10" s="214"/>
      <c r="AK10" s="214"/>
      <c r="AL10" s="214"/>
      <c r="AM10" s="214"/>
      <c r="AN10" s="214"/>
      <c r="AO10" s="214"/>
      <c r="AP10" s="214"/>
      <c r="AQ10" s="214"/>
      <c r="AR10" s="214"/>
      <c r="AS10" s="214"/>
      <c r="AT10" s="214"/>
      <c r="AU10" s="214" t="s">
        <v>5</v>
      </c>
      <c r="AV10" s="214"/>
      <c r="AW10" s="214"/>
      <c r="AX10" s="214"/>
      <c r="AY10" s="214"/>
      <c r="AZ10" s="214"/>
      <c r="BA10" s="214"/>
      <c r="BB10" s="214"/>
      <c r="BC10" s="214"/>
      <c r="BD10" s="214"/>
      <c r="BE10" s="214"/>
      <c r="BF10" s="214"/>
      <c r="BG10" s="214"/>
    </row>
    <row r="11" spans="1:105" ht="18.75" customHeight="1">
      <c r="A11" s="214"/>
      <c r="B11" s="214"/>
      <c r="C11" s="214"/>
      <c r="D11" s="214"/>
      <c r="E11" s="214"/>
      <c r="F11" s="214"/>
      <c r="G11" s="213"/>
      <c r="H11" s="213"/>
      <c r="I11" s="213"/>
      <c r="J11" s="213"/>
      <c r="K11" s="213"/>
      <c r="L11" s="213"/>
      <c r="M11" s="213"/>
      <c r="N11" s="213"/>
      <c r="O11" s="213"/>
      <c r="P11" s="213"/>
      <c r="Q11" s="213"/>
      <c r="R11" s="213"/>
      <c r="S11" s="213"/>
      <c r="T11" s="213"/>
      <c r="U11" s="213"/>
      <c r="V11" s="213"/>
      <c r="W11" s="213"/>
      <c r="X11" s="213"/>
      <c r="Y11" s="213">
        <f>SUM(G11:X11)</f>
        <v>0</v>
      </c>
      <c r="Z11" s="213"/>
      <c r="AA11" s="213"/>
      <c r="AC11" s="217" ph="1"/>
      <c r="AD11" s="217" ph="1"/>
      <c r="AE11" s="217" ph="1"/>
      <c r="AF11" s="217" ph="1"/>
      <c r="AG11" s="217" ph="1"/>
      <c r="AH11" s="217" ph="1"/>
      <c r="AI11" s="217" ph="1"/>
      <c r="AJ11" s="217" ph="1"/>
      <c r="AK11" s="217" ph="1"/>
      <c r="AL11" s="217" ph="1"/>
      <c r="AM11" s="217" ph="1"/>
      <c r="AN11" s="217" ph="1"/>
      <c r="AO11" s="217" ph="1"/>
      <c r="AP11" s="217" ph="1"/>
      <c r="AQ11" s="217" ph="1"/>
      <c r="AR11" s="217" ph="1"/>
      <c r="AS11" s="217" ph="1"/>
      <c r="AT11" s="217" ph="1"/>
      <c r="AU11" s="217" ph="1"/>
      <c r="AV11" s="217" ph="1"/>
      <c r="AW11" s="217" ph="1"/>
      <c r="AX11" s="217" ph="1"/>
      <c r="AY11" s="217" ph="1"/>
      <c r="AZ11" s="217" ph="1"/>
      <c r="BA11" s="217" ph="1"/>
      <c r="BB11" s="217" ph="1"/>
      <c r="BC11" s="217" ph="1"/>
      <c r="BD11" s="217" ph="1"/>
      <c r="BE11" s="217" ph="1"/>
      <c r="BF11" s="217" ph="1"/>
      <c r="BG11" s="217" ph="1"/>
    </row>
    <row r="12" spans="1:105" ht="18.75" customHeight="1">
      <c r="A12" s="214"/>
      <c r="B12" s="214"/>
      <c r="C12" s="214"/>
      <c r="D12" s="214"/>
      <c r="E12" s="214"/>
      <c r="F12" s="214"/>
      <c r="G12" s="213"/>
      <c r="H12" s="213"/>
      <c r="I12" s="213"/>
      <c r="J12" s="213"/>
      <c r="K12" s="213"/>
      <c r="L12" s="213"/>
      <c r="M12" s="213"/>
      <c r="N12" s="213"/>
      <c r="O12" s="213"/>
      <c r="P12" s="213"/>
      <c r="Q12" s="213"/>
      <c r="R12" s="213"/>
      <c r="S12" s="213"/>
      <c r="T12" s="213"/>
      <c r="U12" s="213"/>
      <c r="V12" s="213"/>
      <c r="W12" s="213"/>
      <c r="X12" s="213"/>
      <c r="Y12" s="213">
        <f>SUM(G12:X12)</f>
        <v>0</v>
      </c>
      <c r="Z12" s="213"/>
      <c r="AA12" s="213"/>
      <c r="AC12" s="217" ph="1"/>
      <c r="AD12" s="217" ph="1"/>
      <c r="AE12" s="217" ph="1"/>
      <c r="AF12" s="217" ph="1"/>
      <c r="AG12" s="217" ph="1"/>
      <c r="AH12" s="217" ph="1"/>
      <c r="AI12" s="217" ph="1"/>
      <c r="AJ12" s="217" ph="1"/>
      <c r="AK12" s="217" ph="1"/>
      <c r="AL12" s="217" ph="1"/>
      <c r="AM12" s="217" ph="1"/>
      <c r="AN12" s="217" ph="1"/>
      <c r="AO12" s="217" ph="1"/>
      <c r="AP12" s="217" ph="1"/>
      <c r="AQ12" s="217" ph="1"/>
      <c r="AR12" s="217" ph="1"/>
      <c r="AS12" s="217" ph="1"/>
      <c r="AT12" s="217" ph="1"/>
      <c r="AU12" s="217" ph="1"/>
      <c r="AV12" s="217" ph="1"/>
      <c r="AW12" s="217" ph="1"/>
      <c r="AX12" s="217" ph="1"/>
      <c r="AY12" s="217" ph="1"/>
      <c r="AZ12" s="217" ph="1"/>
      <c r="BA12" s="217" ph="1"/>
      <c r="BB12" s="217" ph="1"/>
      <c r="BC12" s="217" ph="1"/>
      <c r="BD12" s="217" ph="1"/>
      <c r="BE12" s="217" ph="1"/>
      <c r="BF12" s="217" ph="1"/>
      <c r="BG12" s="217" ph="1"/>
    </row>
    <row r="13" spans="1:105" ht="7.5" customHeight="1"/>
    <row r="14" spans="1:105" ht="18.75" customHeight="1">
      <c r="A14" s="215"/>
      <c r="B14" s="215"/>
      <c r="C14" s="215"/>
      <c r="D14" s="215"/>
      <c r="E14" s="215"/>
      <c r="F14" s="215"/>
      <c r="G14" s="214" t="s">
        <v>13</v>
      </c>
      <c r="H14" s="214"/>
      <c r="I14" s="214"/>
      <c r="J14" s="214"/>
      <c r="K14" s="214"/>
      <c r="L14" s="214"/>
      <c r="M14" s="214"/>
      <c r="N14" s="214"/>
      <c r="O14" s="214"/>
      <c r="P14" s="214"/>
      <c r="Q14" s="214"/>
      <c r="R14" s="214"/>
      <c r="S14" s="214"/>
      <c r="T14" s="214"/>
      <c r="U14" s="214"/>
      <c r="V14" s="214"/>
      <c r="W14" s="214" t="s">
        <v>14</v>
      </c>
      <c r="X14" s="214"/>
      <c r="Y14" s="214"/>
      <c r="Z14" s="214"/>
      <c r="AA14" s="214"/>
      <c r="AB14" s="214"/>
      <c r="AC14" s="214"/>
      <c r="AD14" s="214"/>
      <c r="AE14" s="214"/>
      <c r="AF14" s="214"/>
      <c r="AG14" s="214"/>
      <c r="AH14" s="214"/>
      <c r="AI14" s="214"/>
      <c r="AJ14" s="214" t="s">
        <v>15</v>
      </c>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row>
    <row r="15" spans="1:105" ht="18.75" customHeight="1">
      <c r="A15" s="214">
        <f>A11</f>
        <v>0</v>
      </c>
      <c r="B15" s="214"/>
      <c r="C15" s="214"/>
      <c r="D15" s="214"/>
      <c r="E15" s="214"/>
      <c r="F15" s="214"/>
      <c r="G15" s="217" ph="1"/>
      <c r="H15" s="217" ph="1"/>
      <c r="I15" s="217" ph="1"/>
      <c r="J15" s="217" ph="1"/>
      <c r="K15" s="217" ph="1"/>
      <c r="L15" s="217" ph="1"/>
      <c r="M15" s="217" ph="1"/>
      <c r="N15" s="217" ph="1"/>
      <c r="O15" s="217" ph="1"/>
      <c r="P15" s="217" ph="1"/>
      <c r="Q15" s="217" ph="1"/>
      <c r="R15" s="217" ph="1"/>
      <c r="S15" s="217" ph="1"/>
      <c r="T15" s="217" ph="1"/>
      <c r="U15" s="217" ph="1"/>
      <c r="V15" s="217" ph="1"/>
      <c r="W15" s="217" ph="1"/>
      <c r="X15" s="217" ph="1"/>
      <c r="Y15" s="217" ph="1"/>
      <c r="Z15" s="217" ph="1"/>
      <c r="AA15" s="217" ph="1"/>
      <c r="AB15" s="217" ph="1"/>
      <c r="AC15" s="217" ph="1"/>
      <c r="AD15" s="217" ph="1"/>
      <c r="AE15" s="217" ph="1"/>
      <c r="AF15" s="217" ph="1"/>
      <c r="AG15" s="217" ph="1"/>
      <c r="AH15" s="217" ph="1"/>
      <c r="AI15" s="217" ph="1"/>
      <c r="AJ15" s="217" ph="1"/>
      <c r="AK15" s="217" ph="1"/>
      <c r="AL15" s="217" ph="1"/>
      <c r="AM15" s="217" ph="1"/>
      <c r="AN15" s="217" ph="1"/>
      <c r="AO15" s="217" ph="1"/>
      <c r="AP15" s="217" ph="1"/>
      <c r="AQ15" s="217" ph="1"/>
      <c r="AR15" s="217" ph="1"/>
      <c r="AS15" s="217" ph="1"/>
      <c r="AT15" s="217" ph="1"/>
      <c r="AU15" s="217" ph="1"/>
      <c r="AV15" s="217" ph="1"/>
      <c r="AW15" s="217" ph="1"/>
      <c r="AX15" s="217" ph="1"/>
      <c r="AY15" s="217" ph="1"/>
      <c r="AZ15" s="217" ph="1"/>
      <c r="BA15" s="217" ph="1"/>
      <c r="BB15" s="217" ph="1"/>
      <c r="BC15" s="217" ph="1"/>
      <c r="BD15" s="217" ph="1"/>
      <c r="BE15" s="217" ph="1"/>
      <c r="BF15" s="217" ph="1"/>
      <c r="BG15" s="217" ph="1"/>
    </row>
    <row r="16" spans="1:105" ht="18.75" customHeight="1">
      <c r="A16" s="214">
        <f>A12</f>
        <v>0</v>
      </c>
      <c r="B16" s="214"/>
      <c r="C16" s="214"/>
      <c r="D16" s="214"/>
      <c r="E16" s="214"/>
      <c r="F16" s="214"/>
      <c r="G16" s="217" ph="1"/>
      <c r="H16" s="217" ph="1"/>
      <c r="I16" s="217" ph="1"/>
      <c r="J16" s="217" ph="1"/>
      <c r="K16" s="217" ph="1"/>
      <c r="L16" s="217" ph="1"/>
      <c r="M16" s="217" ph="1"/>
      <c r="N16" s="217" ph="1"/>
      <c r="O16" s="217" ph="1"/>
      <c r="P16" s="217" ph="1"/>
      <c r="Q16" s="217" ph="1"/>
      <c r="R16" s="217" ph="1"/>
      <c r="S16" s="217" ph="1"/>
      <c r="T16" s="217" ph="1"/>
      <c r="U16" s="217" ph="1"/>
      <c r="V16" s="217" ph="1"/>
      <c r="W16" s="217" ph="1"/>
      <c r="X16" s="217" ph="1"/>
      <c r="Y16" s="217" ph="1"/>
      <c r="Z16" s="217" ph="1"/>
      <c r="AA16" s="217" ph="1"/>
      <c r="AB16" s="217" ph="1"/>
      <c r="AC16" s="217" ph="1"/>
      <c r="AD16" s="217" ph="1"/>
      <c r="AE16" s="217" ph="1"/>
      <c r="AF16" s="217" ph="1"/>
      <c r="AG16" s="217" ph="1"/>
      <c r="AH16" s="217" ph="1"/>
      <c r="AI16" s="217" ph="1"/>
      <c r="AJ16" s="217" ph="1"/>
      <c r="AK16" s="217" ph="1"/>
      <c r="AL16" s="217" ph="1"/>
      <c r="AM16" s="217" ph="1"/>
      <c r="AN16" s="217" ph="1"/>
      <c r="AO16" s="217" ph="1"/>
      <c r="AP16" s="217" ph="1"/>
      <c r="AQ16" s="217" ph="1"/>
      <c r="AR16" s="217" ph="1"/>
      <c r="AS16" s="217" ph="1"/>
      <c r="AT16" s="217" ph="1"/>
      <c r="AU16" s="217" ph="1"/>
      <c r="AV16" s="217" ph="1"/>
      <c r="AW16" s="217" ph="1"/>
      <c r="AX16" s="217" ph="1"/>
      <c r="AY16" s="217" ph="1"/>
      <c r="AZ16" s="217" ph="1"/>
      <c r="BA16" s="217" ph="1"/>
      <c r="BB16" s="217" ph="1"/>
      <c r="BC16" s="217" ph="1"/>
      <c r="BD16" s="217" ph="1"/>
      <c r="BE16" s="217" ph="1"/>
      <c r="BF16" s="217" ph="1"/>
      <c r="BG16" s="217" ph="1"/>
    </row>
    <row r="18" spans="1:59" ht="18.75" customHeight="1">
      <c r="A18" s="216" t="s">
        <v>24</v>
      </c>
      <c r="B18" s="216"/>
      <c r="C18" s="216"/>
      <c r="D18" s="216"/>
      <c r="E18" s="216"/>
      <c r="F18" s="216"/>
      <c r="G18" s="222" t="s">
        <v>25</v>
      </c>
      <c r="H18" s="222"/>
      <c r="I18" s="222"/>
      <c r="J18" s="222"/>
      <c r="K18" s="222"/>
      <c r="L18" s="222"/>
      <c r="M18" s="222" t="s">
        <v>26</v>
      </c>
      <c r="N18" s="222"/>
      <c r="O18" s="222"/>
      <c r="P18" s="222"/>
      <c r="Q18" s="222"/>
      <c r="R18" s="222"/>
      <c r="V18" s="218" t="s">
        <v>12</v>
      </c>
      <c r="W18" s="218"/>
      <c r="X18" s="218"/>
      <c r="Y18" s="218"/>
      <c r="Z18" s="218"/>
      <c r="AA18" s="218"/>
      <c r="AB18" s="219"/>
      <c r="AC18" s="219"/>
      <c r="AD18" s="1" t="s">
        <v>10</v>
      </c>
      <c r="AE18" s="218"/>
      <c r="AF18" s="218"/>
      <c r="AG18" s="1" t="s">
        <v>7</v>
      </c>
      <c r="AI18" s="218" t="s">
        <v>11</v>
      </c>
      <c r="AJ18" s="218"/>
      <c r="AK18" s="218"/>
      <c r="AL18" s="218"/>
      <c r="AM18" s="218"/>
      <c r="AN18" s="218"/>
      <c r="AO18" s="218"/>
      <c r="AP18" s="218"/>
      <c r="AQ18" s="1" t="s">
        <v>10</v>
      </c>
      <c r="AR18" s="218"/>
      <c r="AS18" s="218"/>
      <c r="AT18" s="1" t="s">
        <v>7</v>
      </c>
      <c r="AV18" s="218" t="s">
        <v>9</v>
      </c>
      <c r="AW18" s="218"/>
      <c r="AX18" s="218"/>
      <c r="AY18" s="218"/>
      <c r="AZ18" s="218"/>
      <c r="BA18" s="218"/>
      <c r="BB18" s="218" t="s">
        <v>8</v>
      </c>
      <c r="BC18" s="218"/>
      <c r="BD18" s="220"/>
      <c r="BE18" s="220"/>
      <c r="BF18" s="221" t="s">
        <v>7</v>
      </c>
      <c r="BG18" s="221"/>
    </row>
    <row r="19" spans="1:59" ht="18.75" customHeight="1">
      <c r="A19" s="215"/>
      <c r="B19" s="215"/>
      <c r="C19" s="215"/>
      <c r="D19" s="215"/>
      <c r="E19" s="215"/>
      <c r="F19" s="215"/>
      <c r="G19" s="213">
        <v>1</v>
      </c>
      <c r="H19" s="213"/>
      <c r="I19" s="213">
        <v>2</v>
      </c>
      <c r="J19" s="213"/>
      <c r="K19" s="213">
        <v>3</v>
      </c>
      <c r="L19" s="213"/>
      <c r="M19" s="213">
        <v>4</v>
      </c>
      <c r="N19" s="213"/>
      <c r="O19" s="213">
        <v>5</v>
      </c>
      <c r="P19" s="213"/>
      <c r="Q19" s="213">
        <v>6</v>
      </c>
      <c r="R19" s="213"/>
      <c r="S19" s="213">
        <v>7</v>
      </c>
      <c r="T19" s="213"/>
      <c r="U19" s="213">
        <v>8</v>
      </c>
      <c r="V19" s="213"/>
      <c r="W19" s="213">
        <v>9</v>
      </c>
      <c r="X19" s="213"/>
      <c r="Y19" s="214" t="s">
        <v>4</v>
      </c>
      <c r="Z19" s="214"/>
      <c r="AA19" s="214"/>
      <c r="AC19" s="214" t="s">
        <v>6</v>
      </c>
      <c r="AD19" s="214"/>
      <c r="AE19" s="214"/>
      <c r="AF19" s="214"/>
      <c r="AG19" s="214"/>
      <c r="AH19" s="214"/>
      <c r="AI19" s="214"/>
      <c r="AJ19" s="214"/>
      <c r="AK19" s="214"/>
      <c r="AL19" s="214"/>
      <c r="AM19" s="214"/>
      <c r="AN19" s="214"/>
      <c r="AO19" s="214"/>
      <c r="AP19" s="214"/>
      <c r="AQ19" s="214"/>
      <c r="AR19" s="214"/>
      <c r="AS19" s="214"/>
      <c r="AT19" s="214"/>
      <c r="AU19" s="214" t="s">
        <v>5</v>
      </c>
      <c r="AV19" s="214"/>
      <c r="AW19" s="214"/>
      <c r="AX19" s="214"/>
      <c r="AY19" s="214"/>
      <c r="AZ19" s="214"/>
      <c r="BA19" s="214"/>
      <c r="BB19" s="214"/>
      <c r="BC19" s="214"/>
      <c r="BD19" s="214"/>
      <c r="BE19" s="214"/>
      <c r="BF19" s="214"/>
      <c r="BG19" s="214"/>
    </row>
    <row r="20" spans="1:59" ht="18.75" customHeight="1">
      <c r="A20" s="214"/>
      <c r="B20" s="214"/>
      <c r="C20" s="214"/>
      <c r="D20" s="214"/>
      <c r="E20" s="214"/>
      <c r="F20" s="214"/>
      <c r="G20" s="213"/>
      <c r="H20" s="213"/>
      <c r="I20" s="213"/>
      <c r="J20" s="213"/>
      <c r="K20" s="213"/>
      <c r="L20" s="213"/>
      <c r="M20" s="213"/>
      <c r="N20" s="213"/>
      <c r="O20" s="213"/>
      <c r="P20" s="213"/>
      <c r="Q20" s="213"/>
      <c r="R20" s="213"/>
      <c r="S20" s="213"/>
      <c r="T20" s="213"/>
      <c r="U20" s="213"/>
      <c r="V20" s="213"/>
      <c r="W20" s="213"/>
      <c r="X20" s="213"/>
      <c r="Y20" s="213">
        <f>SUM(G20:X20)</f>
        <v>0</v>
      </c>
      <c r="Z20" s="213"/>
      <c r="AA20" s="213"/>
      <c r="AC20" s="217" ph="1"/>
      <c r="AD20" s="217" ph="1"/>
      <c r="AE20" s="217" ph="1"/>
      <c r="AF20" s="217" ph="1"/>
      <c r="AG20" s="217" ph="1"/>
      <c r="AH20" s="217" ph="1"/>
      <c r="AI20" s="217" ph="1"/>
      <c r="AJ20" s="217" ph="1"/>
      <c r="AK20" s="217" ph="1"/>
      <c r="AL20" s="217" ph="1"/>
      <c r="AM20" s="217" ph="1"/>
      <c r="AN20" s="217" ph="1"/>
      <c r="AO20" s="217" ph="1"/>
      <c r="AP20" s="217" ph="1"/>
      <c r="AQ20" s="217" ph="1"/>
      <c r="AR20" s="217" ph="1"/>
      <c r="AS20" s="217" ph="1"/>
      <c r="AT20" s="217" ph="1"/>
      <c r="AU20" s="217" ph="1"/>
      <c r="AV20" s="217" ph="1"/>
      <c r="AW20" s="217" ph="1"/>
      <c r="AX20" s="217" ph="1"/>
      <c r="AY20" s="217" ph="1"/>
      <c r="AZ20" s="217" ph="1"/>
      <c r="BA20" s="217" ph="1"/>
      <c r="BB20" s="217" ph="1"/>
      <c r="BC20" s="217" ph="1"/>
      <c r="BD20" s="217" ph="1"/>
      <c r="BE20" s="217" ph="1"/>
      <c r="BF20" s="217" ph="1"/>
      <c r="BG20" s="217" ph="1"/>
    </row>
    <row r="21" spans="1:59" ht="18.75" customHeight="1">
      <c r="A21" s="214"/>
      <c r="B21" s="214"/>
      <c r="C21" s="214"/>
      <c r="D21" s="214"/>
      <c r="E21" s="214"/>
      <c r="F21" s="214"/>
      <c r="G21" s="213"/>
      <c r="H21" s="213"/>
      <c r="I21" s="213"/>
      <c r="J21" s="213"/>
      <c r="K21" s="213"/>
      <c r="L21" s="213"/>
      <c r="M21" s="213"/>
      <c r="N21" s="213"/>
      <c r="O21" s="213"/>
      <c r="P21" s="213"/>
      <c r="Q21" s="213"/>
      <c r="R21" s="213"/>
      <c r="S21" s="213"/>
      <c r="T21" s="213"/>
      <c r="U21" s="213"/>
      <c r="V21" s="213"/>
      <c r="W21" s="213"/>
      <c r="X21" s="213"/>
      <c r="Y21" s="213">
        <f>SUM(G21:X21)</f>
        <v>0</v>
      </c>
      <c r="Z21" s="213"/>
      <c r="AA21" s="213"/>
      <c r="AC21" s="217" ph="1"/>
      <c r="AD21" s="217" ph="1"/>
      <c r="AE21" s="217" ph="1"/>
      <c r="AF21" s="217" ph="1"/>
      <c r="AG21" s="217" ph="1"/>
      <c r="AH21" s="217" ph="1"/>
      <c r="AI21" s="217" ph="1"/>
      <c r="AJ21" s="217" ph="1"/>
      <c r="AK21" s="217" ph="1"/>
      <c r="AL21" s="217" ph="1"/>
      <c r="AM21" s="217" ph="1"/>
      <c r="AN21" s="217" ph="1"/>
      <c r="AO21" s="217" ph="1"/>
      <c r="AP21" s="217" ph="1"/>
      <c r="AQ21" s="217" ph="1"/>
      <c r="AR21" s="217" ph="1"/>
      <c r="AS21" s="217" ph="1"/>
      <c r="AT21" s="217" ph="1"/>
      <c r="AU21" s="217" ph="1"/>
      <c r="AV21" s="217" ph="1"/>
      <c r="AW21" s="217" ph="1"/>
      <c r="AX21" s="217" ph="1"/>
      <c r="AY21" s="217" ph="1"/>
      <c r="AZ21" s="217" ph="1"/>
      <c r="BA21" s="217" ph="1"/>
      <c r="BB21" s="217" ph="1"/>
      <c r="BC21" s="217" ph="1"/>
      <c r="BD21" s="217" ph="1"/>
      <c r="BE21" s="217" ph="1"/>
      <c r="BF21" s="217" ph="1"/>
      <c r="BG21" s="217" ph="1"/>
    </row>
    <row r="22" spans="1:59" ht="7.5" customHeight="1"/>
    <row r="23" spans="1:59" ht="18.75" customHeight="1">
      <c r="A23" s="215"/>
      <c r="B23" s="215"/>
      <c r="C23" s="215"/>
      <c r="D23" s="215"/>
      <c r="E23" s="215"/>
      <c r="F23" s="215"/>
      <c r="G23" s="214" t="s">
        <v>13</v>
      </c>
      <c r="H23" s="214"/>
      <c r="I23" s="214"/>
      <c r="J23" s="214"/>
      <c r="K23" s="214"/>
      <c r="L23" s="214"/>
      <c r="M23" s="214"/>
      <c r="N23" s="214"/>
      <c r="O23" s="214"/>
      <c r="P23" s="214"/>
      <c r="Q23" s="214"/>
      <c r="R23" s="214"/>
      <c r="S23" s="214"/>
      <c r="T23" s="214"/>
      <c r="U23" s="214"/>
      <c r="V23" s="214"/>
      <c r="W23" s="214" t="s">
        <v>14</v>
      </c>
      <c r="X23" s="214"/>
      <c r="Y23" s="214"/>
      <c r="Z23" s="214"/>
      <c r="AA23" s="214"/>
      <c r="AB23" s="214"/>
      <c r="AC23" s="214"/>
      <c r="AD23" s="214"/>
      <c r="AE23" s="214"/>
      <c r="AF23" s="214"/>
      <c r="AG23" s="214"/>
      <c r="AH23" s="214"/>
      <c r="AI23" s="214"/>
      <c r="AJ23" s="214" t="s">
        <v>15</v>
      </c>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row>
    <row r="24" spans="1:59" ht="18.75" customHeight="1">
      <c r="A24" s="214">
        <f>A20</f>
        <v>0</v>
      </c>
      <c r="B24" s="214"/>
      <c r="C24" s="214"/>
      <c r="D24" s="214"/>
      <c r="E24" s="214"/>
      <c r="F24" s="214"/>
      <c r="G24" s="217" ph="1"/>
      <c r="H24" s="217" ph="1"/>
      <c r="I24" s="217" ph="1"/>
      <c r="J24" s="217" ph="1"/>
      <c r="K24" s="217" ph="1"/>
      <c r="L24" s="217" ph="1"/>
      <c r="M24" s="217" ph="1"/>
      <c r="N24" s="217" ph="1"/>
      <c r="O24" s="217" ph="1"/>
      <c r="P24" s="217" ph="1"/>
      <c r="Q24" s="217" ph="1"/>
      <c r="R24" s="217" ph="1"/>
      <c r="S24" s="217" ph="1"/>
      <c r="T24" s="217" ph="1"/>
      <c r="U24" s="217" ph="1"/>
      <c r="V24" s="217" ph="1"/>
      <c r="W24" s="217" ph="1"/>
      <c r="X24" s="217" ph="1"/>
      <c r="Y24" s="217" ph="1"/>
      <c r="Z24" s="217" ph="1"/>
      <c r="AA24" s="217" ph="1"/>
      <c r="AB24" s="217" ph="1"/>
      <c r="AC24" s="217" ph="1"/>
      <c r="AD24" s="217" ph="1"/>
      <c r="AE24" s="217" ph="1"/>
      <c r="AF24" s="217" ph="1"/>
      <c r="AG24" s="217" ph="1"/>
      <c r="AH24" s="217" ph="1"/>
      <c r="AI24" s="217" ph="1"/>
      <c r="AJ24" s="217" ph="1"/>
      <c r="AK24" s="217" ph="1"/>
      <c r="AL24" s="217" ph="1"/>
      <c r="AM24" s="217" ph="1"/>
      <c r="AN24" s="217" ph="1"/>
      <c r="AO24" s="217" ph="1"/>
      <c r="AP24" s="217" ph="1"/>
      <c r="AQ24" s="217" ph="1"/>
      <c r="AR24" s="217" ph="1"/>
      <c r="AS24" s="217" ph="1"/>
      <c r="AT24" s="217" ph="1"/>
      <c r="AU24" s="217" ph="1"/>
      <c r="AV24" s="217" ph="1"/>
      <c r="AW24" s="217" ph="1"/>
      <c r="AX24" s="217" ph="1"/>
      <c r="AY24" s="217" ph="1"/>
      <c r="AZ24" s="217" ph="1"/>
      <c r="BA24" s="217" ph="1"/>
      <c r="BB24" s="217" ph="1"/>
      <c r="BC24" s="217" ph="1"/>
      <c r="BD24" s="217" ph="1"/>
      <c r="BE24" s="217" ph="1"/>
      <c r="BF24" s="217" ph="1"/>
      <c r="BG24" s="217" ph="1"/>
    </row>
    <row r="25" spans="1:59" ht="18.75" customHeight="1">
      <c r="A25" s="214">
        <f>A21</f>
        <v>0</v>
      </c>
      <c r="B25" s="214"/>
      <c r="C25" s="214"/>
      <c r="D25" s="214"/>
      <c r="E25" s="214"/>
      <c r="F25" s="214"/>
      <c r="G25" s="217" ph="1"/>
      <c r="H25" s="217" ph="1"/>
      <c r="I25" s="217" ph="1"/>
      <c r="J25" s="217" ph="1"/>
      <c r="K25" s="217" ph="1"/>
      <c r="L25" s="217" ph="1"/>
      <c r="M25" s="217" ph="1"/>
      <c r="N25" s="217" ph="1"/>
      <c r="O25" s="217" ph="1"/>
      <c r="P25" s="217" ph="1"/>
      <c r="Q25" s="217" ph="1"/>
      <c r="R25" s="217" ph="1"/>
      <c r="S25" s="217" ph="1"/>
      <c r="T25" s="217" ph="1"/>
      <c r="U25" s="217" ph="1"/>
      <c r="V25" s="217" ph="1"/>
      <c r="W25" s="217" ph="1"/>
      <c r="X25" s="217" ph="1"/>
      <c r="Y25" s="217" ph="1"/>
      <c r="Z25" s="217" ph="1"/>
      <c r="AA25" s="217" ph="1"/>
      <c r="AB25" s="217" ph="1"/>
      <c r="AC25" s="217" ph="1"/>
      <c r="AD25" s="217" ph="1"/>
      <c r="AE25" s="217" ph="1"/>
      <c r="AF25" s="217" ph="1"/>
      <c r="AG25" s="217" ph="1"/>
      <c r="AH25" s="217" ph="1"/>
      <c r="AI25" s="217" ph="1"/>
      <c r="AJ25" s="217" ph="1"/>
      <c r="AK25" s="217" ph="1"/>
      <c r="AL25" s="217" ph="1"/>
      <c r="AM25" s="217" ph="1"/>
      <c r="AN25" s="217" ph="1"/>
      <c r="AO25" s="217" ph="1"/>
      <c r="AP25" s="217" ph="1"/>
      <c r="AQ25" s="217" ph="1"/>
      <c r="AR25" s="217" ph="1"/>
      <c r="AS25" s="217" ph="1"/>
      <c r="AT25" s="217" ph="1"/>
      <c r="AU25" s="217" ph="1"/>
      <c r="AV25" s="217" ph="1"/>
      <c r="AW25" s="217" ph="1"/>
      <c r="AX25" s="217" ph="1"/>
      <c r="AY25" s="217" ph="1"/>
      <c r="AZ25" s="217" ph="1"/>
      <c r="BA25" s="217" ph="1"/>
      <c r="BB25" s="217" ph="1"/>
      <c r="BC25" s="217" ph="1"/>
      <c r="BD25" s="217" ph="1"/>
      <c r="BE25" s="217" ph="1"/>
      <c r="BF25" s="217" ph="1"/>
      <c r="BG25" s="217" ph="1"/>
    </row>
    <row r="27" spans="1:59" ht="18.75" customHeight="1">
      <c r="A27" s="216" t="s">
        <v>24</v>
      </c>
      <c r="B27" s="216"/>
      <c r="C27" s="216"/>
      <c r="D27" s="216"/>
      <c r="E27" s="216"/>
      <c r="F27" s="216"/>
      <c r="G27" s="222" t="s">
        <v>25</v>
      </c>
      <c r="H27" s="222"/>
      <c r="I27" s="222"/>
      <c r="J27" s="222"/>
      <c r="K27" s="222"/>
      <c r="L27" s="222"/>
      <c r="M27" s="222" t="s">
        <v>26</v>
      </c>
      <c r="N27" s="222"/>
      <c r="O27" s="222"/>
      <c r="P27" s="222"/>
      <c r="Q27" s="222"/>
      <c r="R27" s="222"/>
      <c r="V27" s="218" t="s">
        <v>12</v>
      </c>
      <c r="W27" s="218"/>
      <c r="X27" s="218"/>
      <c r="Y27" s="218"/>
      <c r="Z27" s="218"/>
      <c r="AA27" s="218"/>
      <c r="AB27" s="219"/>
      <c r="AC27" s="219"/>
      <c r="AD27" s="1" t="s">
        <v>10</v>
      </c>
      <c r="AE27" s="218"/>
      <c r="AF27" s="218"/>
      <c r="AG27" s="1" t="s">
        <v>7</v>
      </c>
      <c r="AI27" s="218" t="s">
        <v>11</v>
      </c>
      <c r="AJ27" s="218"/>
      <c r="AK27" s="218"/>
      <c r="AL27" s="218"/>
      <c r="AM27" s="218"/>
      <c r="AN27" s="218"/>
      <c r="AO27" s="218"/>
      <c r="AP27" s="218"/>
      <c r="AQ27" s="1" t="s">
        <v>10</v>
      </c>
      <c r="AR27" s="218"/>
      <c r="AS27" s="218"/>
      <c r="AT27" s="1" t="s">
        <v>7</v>
      </c>
      <c r="AV27" s="218" t="s">
        <v>9</v>
      </c>
      <c r="AW27" s="218"/>
      <c r="AX27" s="218"/>
      <c r="AY27" s="218"/>
      <c r="AZ27" s="218"/>
      <c r="BA27" s="218"/>
      <c r="BB27" s="218" t="s">
        <v>8</v>
      </c>
      <c r="BC27" s="218"/>
      <c r="BD27" s="220"/>
      <c r="BE27" s="220"/>
      <c r="BF27" s="221" t="s">
        <v>7</v>
      </c>
      <c r="BG27" s="221"/>
    </row>
    <row r="28" spans="1:59" ht="18.75" customHeight="1">
      <c r="A28" s="215"/>
      <c r="B28" s="215"/>
      <c r="C28" s="215"/>
      <c r="D28" s="215"/>
      <c r="E28" s="215"/>
      <c r="F28" s="215"/>
      <c r="G28" s="213">
        <v>1</v>
      </c>
      <c r="H28" s="213"/>
      <c r="I28" s="213">
        <v>2</v>
      </c>
      <c r="J28" s="213"/>
      <c r="K28" s="213">
        <v>3</v>
      </c>
      <c r="L28" s="213"/>
      <c r="M28" s="213">
        <v>4</v>
      </c>
      <c r="N28" s="213"/>
      <c r="O28" s="213">
        <v>5</v>
      </c>
      <c r="P28" s="213"/>
      <c r="Q28" s="213">
        <v>6</v>
      </c>
      <c r="R28" s="213"/>
      <c r="S28" s="213">
        <v>7</v>
      </c>
      <c r="T28" s="213"/>
      <c r="U28" s="213">
        <v>8</v>
      </c>
      <c r="V28" s="213"/>
      <c r="W28" s="213">
        <v>9</v>
      </c>
      <c r="X28" s="213"/>
      <c r="Y28" s="214" t="s">
        <v>4</v>
      </c>
      <c r="Z28" s="214"/>
      <c r="AA28" s="214"/>
      <c r="AC28" s="214" t="s">
        <v>6</v>
      </c>
      <c r="AD28" s="214"/>
      <c r="AE28" s="214"/>
      <c r="AF28" s="214"/>
      <c r="AG28" s="214"/>
      <c r="AH28" s="214"/>
      <c r="AI28" s="214"/>
      <c r="AJ28" s="214"/>
      <c r="AK28" s="214"/>
      <c r="AL28" s="214"/>
      <c r="AM28" s="214"/>
      <c r="AN28" s="214"/>
      <c r="AO28" s="214"/>
      <c r="AP28" s="214"/>
      <c r="AQ28" s="214"/>
      <c r="AR28" s="214"/>
      <c r="AS28" s="214"/>
      <c r="AT28" s="214"/>
      <c r="AU28" s="214" t="s">
        <v>5</v>
      </c>
      <c r="AV28" s="214"/>
      <c r="AW28" s="214"/>
      <c r="AX28" s="214"/>
      <c r="AY28" s="214"/>
      <c r="AZ28" s="214"/>
      <c r="BA28" s="214"/>
      <c r="BB28" s="214"/>
      <c r="BC28" s="214"/>
      <c r="BD28" s="214"/>
      <c r="BE28" s="214"/>
      <c r="BF28" s="214"/>
      <c r="BG28" s="214"/>
    </row>
    <row r="29" spans="1:59" ht="18.75" customHeight="1">
      <c r="A29" s="214"/>
      <c r="B29" s="214"/>
      <c r="C29" s="214"/>
      <c r="D29" s="214"/>
      <c r="E29" s="214"/>
      <c r="F29" s="214"/>
      <c r="G29" s="213"/>
      <c r="H29" s="213"/>
      <c r="I29" s="213"/>
      <c r="J29" s="213"/>
      <c r="K29" s="213"/>
      <c r="L29" s="213"/>
      <c r="M29" s="213"/>
      <c r="N29" s="213"/>
      <c r="O29" s="213"/>
      <c r="P29" s="213"/>
      <c r="Q29" s="213"/>
      <c r="R29" s="213"/>
      <c r="S29" s="213"/>
      <c r="T29" s="213"/>
      <c r="U29" s="213"/>
      <c r="V29" s="213"/>
      <c r="W29" s="213"/>
      <c r="X29" s="213"/>
      <c r="Y29" s="213">
        <f>SUM(G29:X29)</f>
        <v>0</v>
      </c>
      <c r="Z29" s="213"/>
      <c r="AA29" s="213"/>
      <c r="AC29" s="217" ph="1"/>
      <c r="AD29" s="217" ph="1"/>
      <c r="AE29" s="217" ph="1"/>
      <c r="AF29" s="217" ph="1"/>
      <c r="AG29" s="217" ph="1"/>
      <c r="AH29" s="217" ph="1"/>
      <c r="AI29" s="217" ph="1"/>
      <c r="AJ29" s="217" ph="1"/>
      <c r="AK29" s="217" ph="1"/>
      <c r="AL29" s="217" ph="1"/>
      <c r="AM29" s="217" ph="1"/>
      <c r="AN29" s="217" ph="1"/>
      <c r="AO29" s="217" ph="1"/>
      <c r="AP29" s="217" ph="1"/>
      <c r="AQ29" s="217" ph="1"/>
      <c r="AR29" s="217" ph="1"/>
      <c r="AS29" s="217" ph="1"/>
      <c r="AT29" s="217" ph="1"/>
      <c r="AU29" s="217" ph="1"/>
      <c r="AV29" s="217" ph="1"/>
      <c r="AW29" s="217" ph="1"/>
      <c r="AX29" s="217" ph="1"/>
      <c r="AY29" s="217" ph="1"/>
      <c r="AZ29" s="217" ph="1"/>
      <c r="BA29" s="217" ph="1"/>
      <c r="BB29" s="217" ph="1"/>
      <c r="BC29" s="217" ph="1"/>
      <c r="BD29" s="217" ph="1"/>
      <c r="BE29" s="217" ph="1"/>
      <c r="BF29" s="217" ph="1"/>
      <c r="BG29" s="217" ph="1"/>
    </row>
    <row r="30" spans="1:59" ht="18.75" customHeight="1">
      <c r="A30" s="214"/>
      <c r="B30" s="214"/>
      <c r="C30" s="214"/>
      <c r="D30" s="214"/>
      <c r="E30" s="214"/>
      <c r="F30" s="214"/>
      <c r="G30" s="213"/>
      <c r="H30" s="213"/>
      <c r="I30" s="213"/>
      <c r="J30" s="213"/>
      <c r="K30" s="213"/>
      <c r="L30" s="213"/>
      <c r="M30" s="213"/>
      <c r="N30" s="213"/>
      <c r="O30" s="213"/>
      <c r="P30" s="213"/>
      <c r="Q30" s="213"/>
      <c r="R30" s="213"/>
      <c r="S30" s="213"/>
      <c r="T30" s="213"/>
      <c r="U30" s="213"/>
      <c r="V30" s="213"/>
      <c r="W30" s="213"/>
      <c r="X30" s="213"/>
      <c r="Y30" s="213">
        <f>SUM(G30:X30)</f>
        <v>0</v>
      </c>
      <c r="Z30" s="213"/>
      <c r="AA30" s="213"/>
      <c r="AC30" s="217" ph="1"/>
      <c r="AD30" s="217" ph="1"/>
      <c r="AE30" s="217" ph="1"/>
      <c r="AF30" s="217" ph="1"/>
      <c r="AG30" s="217" ph="1"/>
      <c r="AH30" s="217" ph="1"/>
      <c r="AI30" s="217" ph="1"/>
      <c r="AJ30" s="217" ph="1"/>
      <c r="AK30" s="217" ph="1"/>
      <c r="AL30" s="217" ph="1"/>
      <c r="AM30" s="217" ph="1"/>
      <c r="AN30" s="217" ph="1"/>
      <c r="AO30" s="217" ph="1"/>
      <c r="AP30" s="217" ph="1"/>
      <c r="AQ30" s="217" ph="1"/>
      <c r="AR30" s="217" ph="1"/>
      <c r="AS30" s="217" ph="1"/>
      <c r="AT30" s="217" ph="1"/>
      <c r="AU30" s="217" ph="1"/>
      <c r="AV30" s="217" ph="1"/>
      <c r="AW30" s="217" ph="1"/>
      <c r="AX30" s="217" ph="1"/>
      <c r="AY30" s="217" ph="1"/>
      <c r="AZ30" s="217" ph="1"/>
      <c r="BA30" s="217" ph="1"/>
      <c r="BB30" s="217" ph="1"/>
      <c r="BC30" s="217" ph="1"/>
      <c r="BD30" s="217" ph="1"/>
      <c r="BE30" s="217" ph="1"/>
      <c r="BF30" s="217" ph="1"/>
      <c r="BG30" s="217" ph="1"/>
    </row>
    <row r="31" spans="1:59" ht="7.5" customHeight="1"/>
    <row r="32" spans="1:59" ht="18.75" customHeight="1">
      <c r="A32" s="215"/>
      <c r="B32" s="215"/>
      <c r="C32" s="215"/>
      <c r="D32" s="215"/>
      <c r="E32" s="215"/>
      <c r="F32" s="215"/>
      <c r="G32" s="214" t="s">
        <v>13</v>
      </c>
      <c r="H32" s="214"/>
      <c r="I32" s="214"/>
      <c r="J32" s="214"/>
      <c r="K32" s="214"/>
      <c r="L32" s="214"/>
      <c r="M32" s="214"/>
      <c r="N32" s="214"/>
      <c r="O32" s="214"/>
      <c r="P32" s="214"/>
      <c r="Q32" s="214"/>
      <c r="R32" s="214"/>
      <c r="S32" s="214"/>
      <c r="T32" s="214"/>
      <c r="U32" s="214"/>
      <c r="V32" s="214"/>
      <c r="W32" s="214" t="s">
        <v>14</v>
      </c>
      <c r="X32" s="214"/>
      <c r="Y32" s="214"/>
      <c r="Z32" s="214"/>
      <c r="AA32" s="214"/>
      <c r="AB32" s="214"/>
      <c r="AC32" s="214"/>
      <c r="AD32" s="214"/>
      <c r="AE32" s="214"/>
      <c r="AF32" s="214"/>
      <c r="AG32" s="214"/>
      <c r="AH32" s="214"/>
      <c r="AI32" s="214"/>
      <c r="AJ32" s="214" t="s">
        <v>15</v>
      </c>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row>
    <row r="33" spans="1:59" ht="18.75" customHeight="1">
      <c r="A33" s="214">
        <f>A29</f>
        <v>0</v>
      </c>
      <c r="B33" s="214"/>
      <c r="C33" s="214"/>
      <c r="D33" s="214"/>
      <c r="E33" s="214"/>
      <c r="F33" s="214"/>
      <c r="G33" s="217" ph="1"/>
      <c r="H33" s="217" ph="1"/>
      <c r="I33" s="217" ph="1"/>
      <c r="J33" s="217" ph="1"/>
      <c r="K33" s="217" ph="1"/>
      <c r="L33" s="217" ph="1"/>
      <c r="M33" s="217" ph="1"/>
      <c r="N33" s="217" ph="1"/>
      <c r="O33" s="217" ph="1"/>
      <c r="P33" s="217" ph="1"/>
      <c r="Q33" s="217" ph="1"/>
      <c r="R33" s="217" ph="1"/>
      <c r="S33" s="217" ph="1"/>
      <c r="T33" s="217" ph="1"/>
      <c r="U33" s="217" ph="1"/>
      <c r="V33" s="217" ph="1"/>
      <c r="W33" s="217" ph="1"/>
      <c r="X33" s="217" ph="1"/>
      <c r="Y33" s="217" ph="1"/>
      <c r="Z33" s="217" ph="1"/>
      <c r="AA33" s="217" ph="1"/>
      <c r="AB33" s="217" ph="1"/>
      <c r="AC33" s="217" ph="1"/>
      <c r="AD33" s="217" ph="1"/>
      <c r="AE33" s="217" ph="1"/>
      <c r="AF33" s="217" ph="1"/>
      <c r="AG33" s="217" ph="1"/>
      <c r="AH33" s="217" ph="1"/>
      <c r="AI33" s="217" ph="1"/>
      <c r="AJ33" s="217" ph="1"/>
      <c r="AK33" s="217" ph="1"/>
      <c r="AL33" s="217" ph="1"/>
      <c r="AM33" s="217" ph="1"/>
      <c r="AN33" s="217" ph="1"/>
      <c r="AO33" s="217" ph="1"/>
      <c r="AP33" s="217" ph="1"/>
      <c r="AQ33" s="217" ph="1"/>
      <c r="AR33" s="217" ph="1"/>
      <c r="AS33" s="217" ph="1"/>
      <c r="AT33" s="217" ph="1"/>
      <c r="AU33" s="217" ph="1"/>
      <c r="AV33" s="217" ph="1"/>
      <c r="AW33" s="217" ph="1"/>
      <c r="AX33" s="217" ph="1"/>
      <c r="AY33" s="217" ph="1"/>
      <c r="AZ33" s="217" ph="1"/>
      <c r="BA33" s="217" ph="1"/>
      <c r="BB33" s="217" ph="1"/>
      <c r="BC33" s="217" ph="1"/>
      <c r="BD33" s="217" ph="1"/>
      <c r="BE33" s="217" ph="1"/>
      <c r="BF33" s="217" ph="1"/>
      <c r="BG33" s="217" ph="1"/>
    </row>
    <row r="34" spans="1:59" ht="18.75" customHeight="1">
      <c r="A34" s="214">
        <f>A30</f>
        <v>0</v>
      </c>
      <c r="B34" s="214"/>
      <c r="C34" s="214"/>
      <c r="D34" s="214"/>
      <c r="E34" s="214"/>
      <c r="F34" s="214"/>
      <c r="G34" s="217" ph="1"/>
      <c r="H34" s="217" ph="1"/>
      <c r="I34" s="217" ph="1"/>
      <c r="J34" s="217" ph="1"/>
      <c r="K34" s="217" ph="1"/>
      <c r="L34" s="217" ph="1"/>
      <c r="M34" s="217" ph="1"/>
      <c r="N34" s="217" ph="1"/>
      <c r="O34" s="217" ph="1"/>
      <c r="P34" s="217" ph="1"/>
      <c r="Q34" s="217" ph="1"/>
      <c r="R34" s="217" ph="1"/>
      <c r="S34" s="217" ph="1"/>
      <c r="T34" s="217" ph="1"/>
      <c r="U34" s="217" ph="1"/>
      <c r="V34" s="217" ph="1"/>
      <c r="W34" s="217" ph="1"/>
      <c r="X34" s="217" ph="1"/>
      <c r="Y34" s="217" ph="1"/>
      <c r="Z34" s="217" ph="1"/>
      <c r="AA34" s="217" ph="1"/>
      <c r="AB34" s="217" ph="1"/>
      <c r="AC34" s="217" ph="1"/>
      <c r="AD34" s="217" ph="1"/>
      <c r="AE34" s="217" ph="1"/>
      <c r="AF34" s="217" ph="1"/>
      <c r="AG34" s="217" ph="1"/>
      <c r="AH34" s="217" ph="1"/>
      <c r="AI34" s="217" ph="1"/>
      <c r="AJ34" s="217" ph="1"/>
      <c r="AK34" s="217" ph="1"/>
      <c r="AL34" s="217" ph="1"/>
      <c r="AM34" s="217" ph="1"/>
      <c r="AN34" s="217" ph="1"/>
      <c r="AO34" s="217" ph="1"/>
      <c r="AP34" s="217" ph="1"/>
      <c r="AQ34" s="217" ph="1"/>
      <c r="AR34" s="217" ph="1"/>
      <c r="AS34" s="217" ph="1"/>
      <c r="AT34" s="217" ph="1"/>
      <c r="AU34" s="217" ph="1"/>
      <c r="AV34" s="217" ph="1"/>
      <c r="AW34" s="217" ph="1"/>
      <c r="AX34" s="217" ph="1"/>
      <c r="AY34" s="217" ph="1"/>
      <c r="AZ34" s="217" ph="1"/>
      <c r="BA34" s="217" ph="1"/>
      <c r="BB34" s="217" ph="1"/>
      <c r="BC34" s="217" ph="1"/>
      <c r="BD34" s="217" ph="1"/>
      <c r="BE34" s="217" ph="1"/>
      <c r="BF34" s="217" ph="1"/>
      <c r="BG34" s="217" ph="1"/>
    </row>
    <row r="35" spans="1:59" ht="18.75" customHeight="1">
      <c r="A35" s="216" t="s">
        <v>24</v>
      </c>
      <c r="B35" s="216"/>
      <c r="C35" s="216"/>
      <c r="D35" s="216"/>
      <c r="E35" s="216"/>
      <c r="F35" s="216"/>
      <c r="G35" s="222" t="s">
        <v>25</v>
      </c>
      <c r="H35" s="222"/>
      <c r="I35" s="222"/>
      <c r="J35" s="222"/>
      <c r="K35" s="222"/>
      <c r="L35" s="222"/>
      <c r="M35" s="222" t="s">
        <v>26</v>
      </c>
      <c r="N35" s="222"/>
      <c r="O35" s="222"/>
      <c r="P35" s="222"/>
      <c r="Q35" s="222"/>
      <c r="R35" s="222"/>
      <c r="V35" s="218" t="s">
        <v>12</v>
      </c>
      <c r="W35" s="218"/>
      <c r="X35" s="218"/>
      <c r="Y35" s="218"/>
      <c r="Z35" s="218"/>
      <c r="AA35" s="218"/>
      <c r="AB35" s="219"/>
      <c r="AC35" s="219"/>
      <c r="AD35" s="1" t="s">
        <v>10</v>
      </c>
      <c r="AE35" s="218"/>
      <c r="AF35" s="218"/>
      <c r="AG35" s="1" t="s">
        <v>7</v>
      </c>
      <c r="AI35" s="218" t="s">
        <v>11</v>
      </c>
      <c r="AJ35" s="218"/>
      <c r="AK35" s="218"/>
      <c r="AL35" s="218"/>
      <c r="AM35" s="218"/>
      <c r="AN35" s="218"/>
      <c r="AO35" s="218"/>
      <c r="AP35" s="218"/>
      <c r="AQ35" s="1" t="s">
        <v>10</v>
      </c>
      <c r="AR35" s="218"/>
      <c r="AS35" s="218"/>
      <c r="AT35" s="1" t="s">
        <v>7</v>
      </c>
      <c r="AV35" s="218" t="s">
        <v>9</v>
      </c>
      <c r="AW35" s="218"/>
      <c r="AX35" s="218"/>
      <c r="AY35" s="218"/>
      <c r="AZ35" s="218"/>
      <c r="BA35" s="218"/>
      <c r="BB35" s="218" t="s">
        <v>8</v>
      </c>
      <c r="BC35" s="218"/>
      <c r="BD35" s="220"/>
      <c r="BE35" s="220"/>
      <c r="BF35" s="221" t="s">
        <v>7</v>
      </c>
      <c r="BG35" s="221"/>
    </row>
    <row r="36" spans="1:59" ht="18.75" customHeight="1">
      <c r="A36" s="215"/>
      <c r="B36" s="215"/>
      <c r="C36" s="215"/>
      <c r="D36" s="215"/>
      <c r="E36" s="215"/>
      <c r="F36" s="215"/>
      <c r="G36" s="213">
        <v>1</v>
      </c>
      <c r="H36" s="213"/>
      <c r="I36" s="213">
        <v>2</v>
      </c>
      <c r="J36" s="213"/>
      <c r="K36" s="213">
        <v>3</v>
      </c>
      <c r="L36" s="213"/>
      <c r="M36" s="213">
        <v>4</v>
      </c>
      <c r="N36" s="213"/>
      <c r="O36" s="213">
        <v>5</v>
      </c>
      <c r="P36" s="213"/>
      <c r="Q36" s="213">
        <v>6</v>
      </c>
      <c r="R36" s="213"/>
      <c r="S36" s="213">
        <v>7</v>
      </c>
      <c r="T36" s="213"/>
      <c r="U36" s="213">
        <v>8</v>
      </c>
      <c r="V36" s="213"/>
      <c r="W36" s="213">
        <v>9</v>
      </c>
      <c r="X36" s="213"/>
      <c r="Y36" s="214" t="s">
        <v>4</v>
      </c>
      <c r="Z36" s="214"/>
      <c r="AA36" s="214"/>
      <c r="AC36" s="214" t="s">
        <v>6</v>
      </c>
      <c r="AD36" s="214"/>
      <c r="AE36" s="214"/>
      <c r="AF36" s="214"/>
      <c r="AG36" s="214"/>
      <c r="AH36" s="214"/>
      <c r="AI36" s="214"/>
      <c r="AJ36" s="214"/>
      <c r="AK36" s="214"/>
      <c r="AL36" s="214"/>
      <c r="AM36" s="214"/>
      <c r="AN36" s="214"/>
      <c r="AO36" s="214"/>
      <c r="AP36" s="214"/>
      <c r="AQ36" s="214"/>
      <c r="AR36" s="214"/>
      <c r="AS36" s="214"/>
      <c r="AT36" s="214"/>
      <c r="AU36" s="214" t="s">
        <v>5</v>
      </c>
      <c r="AV36" s="214"/>
      <c r="AW36" s="214"/>
      <c r="AX36" s="214"/>
      <c r="AY36" s="214"/>
      <c r="AZ36" s="214"/>
      <c r="BA36" s="214"/>
      <c r="BB36" s="214"/>
      <c r="BC36" s="214"/>
      <c r="BD36" s="214"/>
      <c r="BE36" s="214"/>
      <c r="BF36" s="214"/>
      <c r="BG36" s="214"/>
    </row>
    <row r="37" spans="1:59" ht="18.75" customHeight="1">
      <c r="A37" s="214"/>
      <c r="B37" s="214"/>
      <c r="C37" s="214"/>
      <c r="D37" s="214"/>
      <c r="E37" s="214"/>
      <c r="F37" s="214"/>
      <c r="G37" s="213"/>
      <c r="H37" s="213"/>
      <c r="I37" s="213"/>
      <c r="J37" s="213"/>
      <c r="K37" s="213"/>
      <c r="L37" s="213"/>
      <c r="M37" s="213"/>
      <c r="N37" s="213"/>
      <c r="O37" s="213"/>
      <c r="P37" s="213"/>
      <c r="Q37" s="213"/>
      <c r="R37" s="213"/>
      <c r="S37" s="213"/>
      <c r="T37" s="213"/>
      <c r="U37" s="213"/>
      <c r="V37" s="213"/>
      <c r="W37" s="213"/>
      <c r="X37" s="213"/>
      <c r="Y37" s="213">
        <f>SUM(G37:X37)</f>
        <v>0</v>
      </c>
      <c r="Z37" s="213"/>
      <c r="AA37" s="213"/>
      <c r="AC37" s="217" ph="1"/>
      <c r="AD37" s="217" ph="1"/>
      <c r="AE37" s="217" ph="1"/>
      <c r="AF37" s="217" ph="1"/>
      <c r="AG37" s="217" ph="1"/>
      <c r="AH37" s="217" ph="1"/>
      <c r="AI37" s="217" ph="1"/>
      <c r="AJ37" s="217" ph="1"/>
      <c r="AK37" s="217" ph="1"/>
      <c r="AL37" s="217" ph="1"/>
      <c r="AM37" s="217" ph="1"/>
      <c r="AN37" s="217" ph="1"/>
      <c r="AO37" s="217" ph="1"/>
      <c r="AP37" s="217" ph="1"/>
      <c r="AQ37" s="217" ph="1"/>
      <c r="AR37" s="217" ph="1"/>
      <c r="AS37" s="217" ph="1"/>
      <c r="AT37" s="217" ph="1"/>
      <c r="AU37" s="217" ph="1"/>
      <c r="AV37" s="217" ph="1"/>
      <c r="AW37" s="217" ph="1"/>
      <c r="AX37" s="217" ph="1"/>
      <c r="AY37" s="217" ph="1"/>
      <c r="AZ37" s="217" ph="1"/>
      <c r="BA37" s="217" ph="1"/>
      <c r="BB37" s="217" ph="1"/>
      <c r="BC37" s="217" ph="1"/>
      <c r="BD37" s="217" ph="1"/>
      <c r="BE37" s="217" ph="1"/>
      <c r="BF37" s="217" ph="1"/>
      <c r="BG37" s="217" ph="1"/>
    </row>
    <row r="38" spans="1:59" ht="18.75" customHeight="1">
      <c r="A38" s="214"/>
      <c r="B38" s="214"/>
      <c r="C38" s="214"/>
      <c r="D38" s="214"/>
      <c r="E38" s="214"/>
      <c r="F38" s="214"/>
      <c r="G38" s="213"/>
      <c r="H38" s="213"/>
      <c r="I38" s="213"/>
      <c r="J38" s="213"/>
      <c r="K38" s="213"/>
      <c r="L38" s="213"/>
      <c r="M38" s="213"/>
      <c r="N38" s="213"/>
      <c r="O38" s="213"/>
      <c r="P38" s="213"/>
      <c r="Q38" s="213"/>
      <c r="R38" s="213"/>
      <c r="S38" s="213"/>
      <c r="T38" s="213"/>
      <c r="U38" s="213"/>
      <c r="V38" s="213"/>
      <c r="W38" s="213"/>
      <c r="X38" s="213"/>
      <c r="Y38" s="213">
        <f>SUM(G38:X38)</f>
        <v>0</v>
      </c>
      <c r="Z38" s="213"/>
      <c r="AA38" s="213"/>
      <c r="AC38" s="217" ph="1"/>
      <c r="AD38" s="217" ph="1"/>
      <c r="AE38" s="217" ph="1"/>
      <c r="AF38" s="217" ph="1"/>
      <c r="AG38" s="217" ph="1"/>
      <c r="AH38" s="217" ph="1"/>
      <c r="AI38" s="217" ph="1"/>
      <c r="AJ38" s="217" ph="1"/>
      <c r="AK38" s="217" ph="1"/>
      <c r="AL38" s="217" ph="1"/>
      <c r="AM38" s="217" ph="1"/>
      <c r="AN38" s="217" ph="1"/>
      <c r="AO38" s="217" ph="1"/>
      <c r="AP38" s="217" ph="1"/>
      <c r="AQ38" s="217" ph="1"/>
      <c r="AR38" s="217" ph="1"/>
      <c r="AS38" s="217" ph="1"/>
      <c r="AT38" s="217" ph="1"/>
      <c r="AU38" s="217" ph="1"/>
      <c r="AV38" s="217" ph="1"/>
      <c r="AW38" s="217" ph="1"/>
      <c r="AX38" s="217" ph="1"/>
      <c r="AY38" s="217" ph="1"/>
      <c r="AZ38" s="217" ph="1"/>
      <c r="BA38" s="217" ph="1"/>
      <c r="BB38" s="217" ph="1"/>
      <c r="BC38" s="217" ph="1"/>
      <c r="BD38" s="217" ph="1"/>
      <c r="BE38" s="217" ph="1"/>
      <c r="BF38" s="217" ph="1"/>
      <c r="BG38" s="217" ph="1"/>
    </row>
    <row r="39" spans="1:59" ht="7.5" customHeight="1"/>
    <row r="40" spans="1:59" ht="18.75" customHeight="1">
      <c r="A40" s="215"/>
      <c r="B40" s="215"/>
      <c r="C40" s="215"/>
      <c r="D40" s="215"/>
      <c r="E40" s="215"/>
      <c r="F40" s="215"/>
      <c r="G40" s="214" t="s">
        <v>13</v>
      </c>
      <c r="H40" s="214"/>
      <c r="I40" s="214"/>
      <c r="J40" s="214"/>
      <c r="K40" s="214"/>
      <c r="L40" s="214"/>
      <c r="M40" s="214"/>
      <c r="N40" s="214"/>
      <c r="O40" s="214"/>
      <c r="P40" s="214"/>
      <c r="Q40" s="214"/>
      <c r="R40" s="214"/>
      <c r="S40" s="214"/>
      <c r="T40" s="214"/>
      <c r="U40" s="214"/>
      <c r="V40" s="214"/>
      <c r="W40" s="214" t="s">
        <v>14</v>
      </c>
      <c r="X40" s="214"/>
      <c r="Y40" s="214"/>
      <c r="Z40" s="214"/>
      <c r="AA40" s="214"/>
      <c r="AB40" s="214"/>
      <c r="AC40" s="214"/>
      <c r="AD40" s="214"/>
      <c r="AE40" s="214"/>
      <c r="AF40" s="214"/>
      <c r="AG40" s="214"/>
      <c r="AH40" s="214"/>
      <c r="AI40" s="214"/>
      <c r="AJ40" s="214" t="s">
        <v>15</v>
      </c>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row>
    <row r="41" spans="1:59" ht="18.75" customHeight="1">
      <c r="A41" s="214">
        <f>A37</f>
        <v>0</v>
      </c>
      <c r="B41" s="214"/>
      <c r="C41" s="214"/>
      <c r="D41" s="214"/>
      <c r="E41" s="214"/>
      <c r="F41" s="214"/>
      <c r="G41" s="217" ph="1"/>
      <c r="H41" s="217" ph="1"/>
      <c r="I41" s="217" ph="1"/>
      <c r="J41" s="217" ph="1"/>
      <c r="K41" s="217" ph="1"/>
      <c r="L41" s="217" ph="1"/>
      <c r="M41" s="217" ph="1"/>
      <c r="N41" s="217" ph="1"/>
      <c r="O41" s="217" ph="1"/>
      <c r="P41" s="217" ph="1"/>
      <c r="Q41" s="217" ph="1"/>
      <c r="R41" s="217" ph="1"/>
      <c r="S41" s="217" ph="1"/>
      <c r="T41" s="217" ph="1"/>
      <c r="U41" s="217" ph="1"/>
      <c r="V41" s="217" ph="1"/>
      <c r="W41" s="217" ph="1"/>
      <c r="X41" s="217" ph="1"/>
      <c r="Y41" s="217" ph="1"/>
      <c r="Z41" s="217" ph="1"/>
      <c r="AA41" s="217" ph="1"/>
      <c r="AB41" s="217" ph="1"/>
      <c r="AC41" s="217" ph="1"/>
      <c r="AD41" s="217" ph="1"/>
      <c r="AE41" s="217" ph="1"/>
      <c r="AF41" s="217" ph="1"/>
      <c r="AG41" s="217" ph="1"/>
      <c r="AH41" s="217" ph="1"/>
      <c r="AI41" s="217" ph="1"/>
      <c r="AJ41" s="217" ph="1"/>
      <c r="AK41" s="217" ph="1"/>
      <c r="AL41" s="217" ph="1"/>
      <c r="AM41" s="217" ph="1"/>
      <c r="AN41" s="217" ph="1"/>
      <c r="AO41" s="217" ph="1"/>
      <c r="AP41" s="217" ph="1"/>
      <c r="AQ41" s="217" ph="1"/>
      <c r="AR41" s="217" ph="1"/>
      <c r="AS41" s="217" ph="1"/>
      <c r="AT41" s="217" ph="1"/>
      <c r="AU41" s="217" ph="1"/>
      <c r="AV41" s="217" ph="1"/>
      <c r="AW41" s="217" ph="1"/>
      <c r="AX41" s="217" ph="1"/>
      <c r="AY41" s="217" ph="1"/>
      <c r="AZ41" s="217" ph="1"/>
      <c r="BA41" s="217" ph="1"/>
      <c r="BB41" s="217" ph="1"/>
      <c r="BC41" s="217" ph="1"/>
      <c r="BD41" s="217" ph="1"/>
      <c r="BE41" s="217" ph="1"/>
      <c r="BF41" s="217" ph="1"/>
      <c r="BG41" s="217" ph="1"/>
    </row>
    <row r="42" spans="1:59" ht="18.75" customHeight="1">
      <c r="A42" s="214">
        <f>A38</f>
        <v>0</v>
      </c>
      <c r="B42" s="214"/>
      <c r="C42" s="214"/>
      <c r="D42" s="214"/>
      <c r="E42" s="214"/>
      <c r="F42" s="214"/>
      <c r="G42" s="217" ph="1"/>
      <c r="H42" s="217" ph="1"/>
      <c r="I42" s="217" ph="1"/>
      <c r="J42" s="217" ph="1"/>
      <c r="K42" s="217" ph="1"/>
      <c r="L42" s="217" ph="1"/>
      <c r="M42" s="217" ph="1"/>
      <c r="N42" s="217" ph="1"/>
      <c r="O42" s="217" ph="1"/>
      <c r="P42" s="217" ph="1"/>
      <c r="Q42" s="217" ph="1"/>
      <c r="R42" s="217" ph="1"/>
      <c r="S42" s="217" ph="1"/>
      <c r="T42" s="217" ph="1"/>
      <c r="U42" s="217" ph="1"/>
      <c r="V42" s="217" ph="1"/>
      <c r="W42" s="217" ph="1"/>
      <c r="X42" s="217" ph="1"/>
      <c r="Y42" s="217" ph="1"/>
      <c r="Z42" s="217" ph="1"/>
      <c r="AA42" s="217" ph="1"/>
      <c r="AB42" s="217" ph="1"/>
      <c r="AC42" s="217" ph="1"/>
      <c r="AD42" s="217" ph="1"/>
      <c r="AE42" s="217" ph="1"/>
      <c r="AF42" s="217" ph="1"/>
      <c r="AG42" s="217" ph="1"/>
      <c r="AH42" s="217" ph="1"/>
      <c r="AI42" s="217" ph="1"/>
      <c r="AJ42" s="217" ph="1"/>
      <c r="AK42" s="217" ph="1"/>
      <c r="AL42" s="217" ph="1"/>
      <c r="AM42" s="217" ph="1"/>
      <c r="AN42" s="217" ph="1"/>
      <c r="AO42" s="217" ph="1"/>
      <c r="AP42" s="217" ph="1"/>
      <c r="AQ42" s="217" ph="1"/>
      <c r="AR42" s="217" ph="1"/>
      <c r="AS42" s="217" ph="1"/>
      <c r="AT42" s="217" ph="1"/>
      <c r="AU42" s="217" ph="1"/>
      <c r="AV42" s="217" ph="1"/>
      <c r="AW42" s="217" ph="1"/>
      <c r="AX42" s="217" ph="1"/>
      <c r="AY42" s="217" ph="1"/>
      <c r="AZ42" s="217" ph="1"/>
      <c r="BA42" s="217" ph="1"/>
      <c r="BB42" s="217" ph="1"/>
      <c r="BC42" s="217" ph="1"/>
      <c r="BD42" s="217" ph="1"/>
      <c r="BE42" s="217" ph="1"/>
      <c r="BF42" s="217" ph="1"/>
      <c r="BG42" s="217" ph="1"/>
    </row>
    <row r="44" spans="1:59" ht="18.75" customHeight="1">
      <c r="A44" s="216" t="s">
        <v>24</v>
      </c>
      <c r="B44" s="216"/>
      <c r="C44" s="216"/>
      <c r="D44" s="216"/>
      <c r="E44" s="216"/>
      <c r="F44" s="216"/>
      <c r="G44" s="222" t="s">
        <v>25</v>
      </c>
      <c r="H44" s="222"/>
      <c r="I44" s="222"/>
      <c r="J44" s="222"/>
      <c r="K44" s="222"/>
      <c r="L44" s="222"/>
      <c r="M44" s="222" t="s">
        <v>26</v>
      </c>
      <c r="N44" s="222"/>
      <c r="O44" s="222"/>
      <c r="P44" s="222"/>
      <c r="Q44" s="222"/>
      <c r="R44" s="222"/>
      <c r="V44" s="218" t="s">
        <v>12</v>
      </c>
      <c r="W44" s="218"/>
      <c r="X44" s="218"/>
      <c r="Y44" s="218"/>
      <c r="Z44" s="218"/>
      <c r="AA44" s="218"/>
      <c r="AB44" s="219"/>
      <c r="AC44" s="219"/>
      <c r="AD44" s="1" t="s">
        <v>10</v>
      </c>
      <c r="AE44" s="218"/>
      <c r="AF44" s="218"/>
      <c r="AG44" s="1" t="s">
        <v>7</v>
      </c>
      <c r="AI44" s="218" t="s">
        <v>11</v>
      </c>
      <c r="AJ44" s="218"/>
      <c r="AK44" s="218"/>
      <c r="AL44" s="218"/>
      <c r="AM44" s="218"/>
      <c r="AN44" s="218"/>
      <c r="AO44" s="218"/>
      <c r="AP44" s="218"/>
      <c r="AQ44" s="1" t="s">
        <v>10</v>
      </c>
      <c r="AR44" s="218"/>
      <c r="AS44" s="218"/>
      <c r="AT44" s="1" t="s">
        <v>7</v>
      </c>
      <c r="AV44" s="218" t="s">
        <v>9</v>
      </c>
      <c r="AW44" s="218"/>
      <c r="AX44" s="218"/>
      <c r="AY44" s="218"/>
      <c r="AZ44" s="218"/>
      <c r="BA44" s="218"/>
      <c r="BB44" s="218" t="s">
        <v>8</v>
      </c>
      <c r="BC44" s="218"/>
      <c r="BD44" s="220"/>
      <c r="BE44" s="220"/>
      <c r="BF44" s="221" t="s">
        <v>7</v>
      </c>
      <c r="BG44" s="221"/>
    </row>
    <row r="45" spans="1:59" ht="18.75" customHeight="1">
      <c r="A45" s="215"/>
      <c r="B45" s="215"/>
      <c r="C45" s="215"/>
      <c r="D45" s="215"/>
      <c r="E45" s="215"/>
      <c r="F45" s="215"/>
      <c r="G45" s="213">
        <v>1</v>
      </c>
      <c r="H45" s="213"/>
      <c r="I45" s="213">
        <v>2</v>
      </c>
      <c r="J45" s="213"/>
      <c r="K45" s="213">
        <v>3</v>
      </c>
      <c r="L45" s="213"/>
      <c r="M45" s="213">
        <v>4</v>
      </c>
      <c r="N45" s="213"/>
      <c r="O45" s="213">
        <v>5</v>
      </c>
      <c r="P45" s="213"/>
      <c r="Q45" s="213">
        <v>6</v>
      </c>
      <c r="R45" s="213"/>
      <c r="S45" s="213">
        <v>7</v>
      </c>
      <c r="T45" s="213"/>
      <c r="U45" s="213">
        <v>8</v>
      </c>
      <c r="V45" s="213"/>
      <c r="W45" s="213">
        <v>9</v>
      </c>
      <c r="X45" s="213"/>
      <c r="Y45" s="214" t="s">
        <v>4</v>
      </c>
      <c r="Z45" s="214"/>
      <c r="AA45" s="214"/>
      <c r="AC45" s="214" t="s">
        <v>6</v>
      </c>
      <c r="AD45" s="214"/>
      <c r="AE45" s="214"/>
      <c r="AF45" s="214"/>
      <c r="AG45" s="214"/>
      <c r="AH45" s="214"/>
      <c r="AI45" s="214"/>
      <c r="AJ45" s="214"/>
      <c r="AK45" s="214"/>
      <c r="AL45" s="214"/>
      <c r="AM45" s="214"/>
      <c r="AN45" s="214"/>
      <c r="AO45" s="214"/>
      <c r="AP45" s="214"/>
      <c r="AQ45" s="214"/>
      <c r="AR45" s="214"/>
      <c r="AS45" s="214"/>
      <c r="AT45" s="214"/>
      <c r="AU45" s="214" t="s">
        <v>5</v>
      </c>
      <c r="AV45" s="214"/>
      <c r="AW45" s="214"/>
      <c r="AX45" s="214"/>
      <c r="AY45" s="214"/>
      <c r="AZ45" s="214"/>
      <c r="BA45" s="214"/>
      <c r="BB45" s="214"/>
      <c r="BC45" s="214"/>
      <c r="BD45" s="214"/>
      <c r="BE45" s="214"/>
      <c r="BF45" s="214"/>
      <c r="BG45" s="214"/>
    </row>
    <row r="46" spans="1:59" ht="18.75" customHeight="1">
      <c r="A46" s="214"/>
      <c r="B46" s="214"/>
      <c r="C46" s="214"/>
      <c r="D46" s="214"/>
      <c r="E46" s="214"/>
      <c r="F46" s="214"/>
      <c r="G46" s="213"/>
      <c r="H46" s="213"/>
      <c r="I46" s="213"/>
      <c r="J46" s="213"/>
      <c r="K46" s="213"/>
      <c r="L46" s="213"/>
      <c r="M46" s="213"/>
      <c r="N46" s="213"/>
      <c r="O46" s="213"/>
      <c r="P46" s="213"/>
      <c r="Q46" s="213"/>
      <c r="R46" s="213"/>
      <c r="S46" s="213"/>
      <c r="T46" s="213"/>
      <c r="U46" s="213"/>
      <c r="V46" s="213"/>
      <c r="W46" s="213"/>
      <c r="X46" s="213"/>
      <c r="Y46" s="213">
        <f>SUM(G46:X46)</f>
        <v>0</v>
      </c>
      <c r="Z46" s="213"/>
      <c r="AA46" s="213"/>
      <c r="AC46" s="217" ph="1"/>
      <c r="AD46" s="217" ph="1"/>
      <c r="AE46" s="217" ph="1"/>
      <c r="AF46" s="217" ph="1"/>
      <c r="AG46" s="217" ph="1"/>
      <c r="AH46" s="217" ph="1"/>
      <c r="AI46" s="217" ph="1"/>
      <c r="AJ46" s="217" ph="1"/>
      <c r="AK46" s="217" ph="1"/>
      <c r="AL46" s="217" ph="1"/>
      <c r="AM46" s="217" ph="1"/>
      <c r="AN46" s="217" ph="1"/>
      <c r="AO46" s="217" ph="1"/>
      <c r="AP46" s="217" ph="1"/>
      <c r="AQ46" s="217" ph="1"/>
      <c r="AR46" s="217" ph="1"/>
      <c r="AS46" s="217" ph="1"/>
      <c r="AT46" s="217" ph="1"/>
      <c r="AU46" s="217" ph="1"/>
      <c r="AV46" s="217" ph="1"/>
      <c r="AW46" s="217" ph="1"/>
      <c r="AX46" s="217" ph="1"/>
      <c r="AY46" s="217" ph="1"/>
      <c r="AZ46" s="217" ph="1"/>
      <c r="BA46" s="217" ph="1"/>
      <c r="BB46" s="217" ph="1"/>
      <c r="BC46" s="217" ph="1"/>
      <c r="BD46" s="217" ph="1"/>
      <c r="BE46" s="217" ph="1"/>
      <c r="BF46" s="217" ph="1"/>
      <c r="BG46" s="217" ph="1"/>
    </row>
    <row r="47" spans="1:59" ht="18.75" customHeight="1">
      <c r="A47" s="214"/>
      <c r="B47" s="214"/>
      <c r="C47" s="214"/>
      <c r="D47" s="214"/>
      <c r="E47" s="214"/>
      <c r="F47" s="214"/>
      <c r="G47" s="213"/>
      <c r="H47" s="213"/>
      <c r="I47" s="213"/>
      <c r="J47" s="213"/>
      <c r="K47" s="213"/>
      <c r="L47" s="213"/>
      <c r="M47" s="213"/>
      <c r="N47" s="213"/>
      <c r="O47" s="213"/>
      <c r="P47" s="213"/>
      <c r="Q47" s="213"/>
      <c r="R47" s="213"/>
      <c r="S47" s="213"/>
      <c r="T47" s="213"/>
      <c r="U47" s="213"/>
      <c r="V47" s="213"/>
      <c r="W47" s="213"/>
      <c r="X47" s="213"/>
      <c r="Y47" s="213">
        <f>SUM(G47:X47)</f>
        <v>0</v>
      </c>
      <c r="Z47" s="213"/>
      <c r="AA47" s="213"/>
      <c r="AC47" s="217" ph="1"/>
      <c r="AD47" s="217" ph="1"/>
      <c r="AE47" s="217" ph="1"/>
      <c r="AF47" s="217" ph="1"/>
      <c r="AG47" s="217" ph="1"/>
      <c r="AH47" s="217" ph="1"/>
      <c r="AI47" s="217" ph="1"/>
      <c r="AJ47" s="217" ph="1"/>
      <c r="AK47" s="217" ph="1"/>
      <c r="AL47" s="217" ph="1"/>
      <c r="AM47" s="217" ph="1"/>
      <c r="AN47" s="217" ph="1"/>
      <c r="AO47" s="217" ph="1"/>
      <c r="AP47" s="217" ph="1"/>
      <c r="AQ47" s="217" ph="1"/>
      <c r="AR47" s="217" ph="1"/>
      <c r="AS47" s="217" ph="1"/>
      <c r="AT47" s="217" ph="1"/>
      <c r="AU47" s="217" ph="1"/>
      <c r="AV47" s="217" ph="1"/>
      <c r="AW47" s="217" ph="1"/>
      <c r="AX47" s="217" ph="1"/>
      <c r="AY47" s="217" ph="1"/>
      <c r="AZ47" s="217" ph="1"/>
      <c r="BA47" s="217" ph="1"/>
      <c r="BB47" s="217" ph="1"/>
      <c r="BC47" s="217" ph="1"/>
      <c r="BD47" s="217" ph="1"/>
      <c r="BE47" s="217" ph="1"/>
      <c r="BF47" s="217" ph="1"/>
      <c r="BG47" s="217" ph="1"/>
    </row>
    <row r="48" spans="1:59" ht="7.5" customHeight="1"/>
    <row r="49" spans="1:59" ht="18.75" customHeight="1">
      <c r="A49" s="215"/>
      <c r="B49" s="215"/>
      <c r="C49" s="215"/>
      <c r="D49" s="215"/>
      <c r="E49" s="215"/>
      <c r="F49" s="215"/>
      <c r="G49" s="214" t="s">
        <v>13</v>
      </c>
      <c r="H49" s="214"/>
      <c r="I49" s="214"/>
      <c r="J49" s="214"/>
      <c r="K49" s="214"/>
      <c r="L49" s="214"/>
      <c r="M49" s="214"/>
      <c r="N49" s="214"/>
      <c r="O49" s="214"/>
      <c r="P49" s="214"/>
      <c r="Q49" s="214"/>
      <c r="R49" s="214"/>
      <c r="S49" s="214"/>
      <c r="T49" s="214"/>
      <c r="U49" s="214"/>
      <c r="V49" s="214"/>
      <c r="W49" s="214" t="s">
        <v>14</v>
      </c>
      <c r="X49" s="214"/>
      <c r="Y49" s="214"/>
      <c r="Z49" s="214"/>
      <c r="AA49" s="214"/>
      <c r="AB49" s="214"/>
      <c r="AC49" s="214"/>
      <c r="AD49" s="214"/>
      <c r="AE49" s="214"/>
      <c r="AF49" s="214"/>
      <c r="AG49" s="214"/>
      <c r="AH49" s="214"/>
      <c r="AI49" s="214"/>
      <c r="AJ49" s="214" t="s">
        <v>15</v>
      </c>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row>
    <row r="50" spans="1:59" ht="18.75" customHeight="1">
      <c r="A50" s="214">
        <f>A46</f>
        <v>0</v>
      </c>
      <c r="B50" s="214"/>
      <c r="C50" s="214"/>
      <c r="D50" s="214"/>
      <c r="E50" s="214"/>
      <c r="F50" s="214"/>
      <c r="G50" s="217" ph="1"/>
      <c r="H50" s="217" ph="1"/>
      <c r="I50" s="217" ph="1"/>
      <c r="J50" s="217" ph="1"/>
      <c r="K50" s="217" ph="1"/>
      <c r="L50" s="217" ph="1"/>
      <c r="M50" s="217" ph="1"/>
      <c r="N50" s="217" ph="1"/>
      <c r="O50" s="217" ph="1"/>
      <c r="P50" s="217" ph="1"/>
      <c r="Q50" s="217" ph="1"/>
      <c r="R50" s="217" ph="1"/>
      <c r="S50" s="217" ph="1"/>
      <c r="T50" s="217" ph="1"/>
      <c r="U50" s="217" ph="1"/>
      <c r="V50" s="217" ph="1"/>
      <c r="W50" s="217" ph="1"/>
      <c r="X50" s="217" ph="1"/>
      <c r="Y50" s="217" ph="1"/>
      <c r="Z50" s="217" ph="1"/>
      <c r="AA50" s="217" ph="1"/>
      <c r="AB50" s="217" ph="1"/>
      <c r="AC50" s="217" ph="1"/>
      <c r="AD50" s="217" ph="1"/>
      <c r="AE50" s="217" ph="1"/>
      <c r="AF50" s="217" ph="1"/>
      <c r="AG50" s="217" ph="1"/>
      <c r="AH50" s="217" ph="1"/>
      <c r="AI50" s="217" ph="1"/>
      <c r="AJ50" s="217" ph="1"/>
      <c r="AK50" s="217" ph="1"/>
      <c r="AL50" s="217" ph="1"/>
      <c r="AM50" s="217" ph="1"/>
      <c r="AN50" s="217" ph="1"/>
      <c r="AO50" s="217" ph="1"/>
      <c r="AP50" s="217" ph="1"/>
      <c r="AQ50" s="217" ph="1"/>
      <c r="AR50" s="217" ph="1"/>
      <c r="AS50" s="217" ph="1"/>
      <c r="AT50" s="217" ph="1"/>
      <c r="AU50" s="217" ph="1"/>
      <c r="AV50" s="217" ph="1"/>
      <c r="AW50" s="217" ph="1"/>
      <c r="AX50" s="217" ph="1"/>
      <c r="AY50" s="217" ph="1"/>
      <c r="AZ50" s="217" ph="1"/>
      <c r="BA50" s="217" ph="1"/>
      <c r="BB50" s="217" ph="1"/>
      <c r="BC50" s="217" ph="1"/>
      <c r="BD50" s="217" ph="1"/>
      <c r="BE50" s="217" ph="1"/>
      <c r="BF50" s="217" ph="1"/>
      <c r="BG50" s="217" ph="1"/>
    </row>
    <row r="51" spans="1:59" ht="18.75" customHeight="1">
      <c r="A51" s="214">
        <f>A47</f>
        <v>0</v>
      </c>
      <c r="B51" s="214"/>
      <c r="C51" s="214"/>
      <c r="D51" s="214"/>
      <c r="E51" s="214"/>
      <c r="F51" s="214"/>
      <c r="G51" s="217" ph="1"/>
      <c r="H51" s="217" ph="1"/>
      <c r="I51" s="217" ph="1"/>
      <c r="J51" s="217" ph="1"/>
      <c r="K51" s="217" ph="1"/>
      <c r="L51" s="217" ph="1"/>
      <c r="M51" s="217" ph="1"/>
      <c r="N51" s="217" ph="1"/>
      <c r="O51" s="217" ph="1"/>
      <c r="P51" s="217" ph="1"/>
      <c r="Q51" s="217" ph="1"/>
      <c r="R51" s="217" ph="1"/>
      <c r="S51" s="217" ph="1"/>
      <c r="T51" s="217" ph="1"/>
      <c r="U51" s="217" ph="1"/>
      <c r="V51" s="217" ph="1"/>
      <c r="W51" s="217" ph="1"/>
      <c r="X51" s="217" ph="1"/>
      <c r="Y51" s="217" ph="1"/>
      <c r="Z51" s="217" ph="1"/>
      <c r="AA51" s="217" ph="1"/>
      <c r="AB51" s="217" ph="1"/>
      <c r="AC51" s="217" ph="1"/>
      <c r="AD51" s="217" ph="1"/>
      <c r="AE51" s="217" ph="1"/>
      <c r="AF51" s="217" ph="1"/>
      <c r="AG51" s="217" ph="1"/>
      <c r="AH51" s="217" ph="1"/>
      <c r="AI51" s="217" ph="1"/>
      <c r="AJ51" s="217" ph="1"/>
      <c r="AK51" s="217" ph="1"/>
      <c r="AL51" s="217" ph="1"/>
      <c r="AM51" s="217" ph="1"/>
      <c r="AN51" s="217" ph="1"/>
      <c r="AO51" s="217" ph="1"/>
      <c r="AP51" s="217" ph="1"/>
      <c r="AQ51" s="217" ph="1"/>
      <c r="AR51" s="217" ph="1"/>
      <c r="AS51" s="217" ph="1"/>
      <c r="AT51" s="217" ph="1"/>
      <c r="AU51" s="217" ph="1"/>
      <c r="AV51" s="217" ph="1"/>
      <c r="AW51" s="217" ph="1"/>
      <c r="AX51" s="217" ph="1"/>
      <c r="AY51" s="217" ph="1"/>
      <c r="AZ51" s="217" ph="1"/>
      <c r="BA51" s="217" ph="1"/>
      <c r="BB51" s="217" ph="1"/>
      <c r="BC51" s="217" ph="1"/>
      <c r="BD51" s="217" ph="1"/>
      <c r="BE51" s="217" ph="1"/>
      <c r="BF51" s="217" ph="1"/>
      <c r="BG51" s="217" ph="1"/>
    </row>
    <row r="53" spans="1:59" ht="18.75" customHeight="1">
      <c r="A53" s="216" t="s">
        <v>24</v>
      </c>
      <c r="B53" s="216"/>
      <c r="C53" s="216"/>
      <c r="D53" s="216"/>
      <c r="E53" s="216"/>
      <c r="F53" s="216"/>
      <c r="G53" s="222" t="s">
        <v>25</v>
      </c>
      <c r="H53" s="222"/>
      <c r="I53" s="222"/>
      <c r="J53" s="222"/>
      <c r="K53" s="222"/>
      <c r="L53" s="222"/>
      <c r="M53" s="222" t="s">
        <v>26</v>
      </c>
      <c r="N53" s="222"/>
      <c r="O53" s="222"/>
      <c r="P53" s="222"/>
      <c r="Q53" s="222"/>
      <c r="R53" s="222"/>
      <c r="V53" s="218" t="s">
        <v>12</v>
      </c>
      <c r="W53" s="218"/>
      <c r="X53" s="218"/>
      <c r="Y53" s="218"/>
      <c r="Z53" s="218"/>
      <c r="AA53" s="218"/>
      <c r="AB53" s="219"/>
      <c r="AC53" s="219"/>
      <c r="AD53" s="1" t="s">
        <v>10</v>
      </c>
      <c r="AE53" s="218"/>
      <c r="AF53" s="218"/>
      <c r="AG53" s="1" t="s">
        <v>7</v>
      </c>
      <c r="AI53" s="218" t="s">
        <v>11</v>
      </c>
      <c r="AJ53" s="218"/>
      <c r="AK53" s="218"/>
      <c r="AL53" s="218"/>
      <c r="AM53" s="218"/>
      <c r="AN53" s="218"/>
      <c r="AO53" s="218"/>
      <c r="AP53" s="218"/>
      <c r="AQ53" s="1" t="s">
        <v>10</v>
      </c>
      <c r="AR53" s="218"/>
      <c r="AS53" s="218"/>
      <c r="AT53" s="1" t="s">
        <v>7</v>
      </c>
      <c r="AV53" s="218" t="s">
        <v>9</v>
      </c>
      <c r="AW53" s="218"/>
      <c r="AX53" s="218"/>
      <c r="AY53" s="218"/>
      <c r="AZ53" s="218"/>
      <c r="BA53" s="218"/>
      <c r="BB53" s="218" t="s">
        <v>8</v>
      </c>
      <c r="BC53" s="218"/>
      <c r="BD53" s="220"/>
      <c r="BE53" s="220"/>
      <c r="BF53" s="221" t="s">
        <v>7</v>
      </c>
      <c r="BG53" s="221"/>
    </row>
    <row r="54" spans="1:59" ht="18.75" customHeight="1">
      <c r="A54" s="215"/>
      <c r="B54" s="215"/>
      <c r="C54" s="215"/>
      <c r="D54" s="215"/>
      <c r="E54" s="215"/>
      <c r="F54" s="215"/>
      <c r="G54" s="213">
        <v>1</v>
      </c>
      <c r="H54" s="213"/>
      <c r="I54" s="213">
        <v>2</v>
      </c>
      <c r="J54" s="213"/>
      <c r="K54" s="213">
        <v>3</v>
      </c>
      <c r="L54" s="213"/>
      <c r="M54" s="213">
        <v>4</v>
      </c>
      <c r="N54" s="213"/>
      <c r="O54" s="213">
        <v>5</v>
      </c>
      <c r="P54" s="213"/>
      <c r="Q54" s="213">
        <v>6</v>
      </c>
      <c r="R54" s="213"/>
      <c r="S54" s="213">
        <v>7</v>
      </c>
      <c r="T54" s="213"/>
      <c r="U54" s="213">
        <v>8</v>
      </c>
      <c r="V54" s="213"/>
      <c r="W54" s="213">
        <v>9</v>
      </c>
      <c r="X54" s="213"/>
      <c r="Y54" s="214" t="s">
        <v>4</v>
      </c>
      <c r="Z54" s="214"/>
      <c r="AA54" s="214"/>
      <c r="AC54" s="214" t="s">
        <v>6</v>
      </c>
      <c r="AD54" s="214"/>
      <c r="AE54" s="214"/>
      <c r="AF54" s="214"/>
      <c r="AG54" s="214"/>
      <c r="AH54" s="214"/>
      <c r="AI54" s="214"/>
      <c r="AJ54" s="214"/>
      <c r="AK54" s="214"/>
      <c r="AL54" s="214"/>
      <c r="AM54" s="214"/>
      <c r="AN54" s="214"/>
      <c r="AO54" s="214"/>
      <c r="AP54" s="214"/>
      <c r="AQ54" s="214"/>
      <c r="AR54" s="214"/>
      <c r="AS54" s="214"/>
      <c r="AT54" s="214"/>
      <c r="AU54" s="214" t="s">
        <v>5</v>
      </c>
      <c r="AV54" s="214"/>
      <c r="AW54" s="214"/>
      <c r="AX54" s="214"/>
      <c r="AY54" s="214"/>
      <c r="AZ54" s="214"/>
      <c r="BA54" s="214"/>
      <c r="BB54" s="214"/>
      <c r="BC54" s="214"/>
      <c r="BD54" s="214"/>
      <c r="BE54" s="214"/>
      <c r="BF54" s="214"/>
      <c r="BG54" s="214"/>
    </row>
    <row r="55" spans="1:59" ht="18.75" customHeight="1">
      <c r="A55" s="214"/>
      <c r="B55" s="214"/>
      <c r="C55" s="214"/>
      <c r="D55" s="214"/>
      <c r="E55" s="214"/>
      <c r="F55" s="214"/>
      <c r="G55" s="213"/>
      <c r="H55" s="213"/>
      <c r="I55" s="213"/>
      <c r="J55" s="213"/>
      <c r="K55" s="213"/>
      <c r="L55" s="213"/>
      <c r="M55" s="213"/>
      <c r="N55" s="213"/>
      <c r="O55" s="213"/>
      <c r="P55" s="213"/>
      <c r="Q55" s="213"/>
      <c r="R55" s="213"/>
      <c r="S55" s="213"/>
      <c r="T55" s="213"/>
      <c r="U55" s="213"/>
      <c r="V55" s="213"/>
      <c r="W55" s="213"/>
      <c r="X55" s="213"/>
      <c r="Y55" s="213">
        <f>SUM(G55:X55)</f>
        <v>0</v>
      </c>
      <c r="Z55" s="213"/>
      <c r="AA55" s="213"/>
      <c r="AC55" s="217" ph="1"/>
      <c r="AD55" s="217" ph="1"/>
      <c r="AE55" s="217" ph="1"/>
      <c r="AF55" s="217" ph="1"/>
      <c r="AG55" s="217" ph="1"/>
      <c r="AH55" s="217" ph="1"/>
      <c r="AI55" s="217" ph="1"/>
      <c r="AJ55" s="217" ph="1"/>
      <c r="AK55" s="217" ph="1"/>
      <c r="AL55" s="217" ph="1"/>
      <c r="AM55" s="217" ph="1"/>
      <c r="AN55" s="217" ph="1"/>
      <c r="AO55" s="217" ph="1"/>
      <c r="AP55" s="217" ph="1"/>
      <c r="AQ55" s="217" ph="1"/>
      <c r="AR55" s="217" ph="1"/>
      <c r="AS55" s="217" ph="1"/>
      <c r="AT55" s="217" ph="1"/>
      <c r="AU55" s="217" ph="1"/>
      <c r="AV55" s="217" ph="1"/>
      <c r="AW55" s="217" ph="1"/>
      <c r="AX55" s="217" ph="1"/>
      <c r="AY55" s="217" ph="1"/>
      <c r="AZ55" s="217" ph="1"/>
      <c r="BA55" s="217" ph="1"/>
      <c r="BB55" s="217" ph="1"/>
      <c r="BC55" s="217" ph="1"/>
      <c r="BD55" s="217" ph="1"/>
      <c r="BE55" s="217" ph="1"/>
      <c r="BF55" s="217" ph="1"/>
      <c r="BG55" s="217" ph="1"/>
    </row>
    <row r="56" spans="1:59" ht="18.75" customHeight="1">
      <c r="A56" s="214"/>
      <c r="B56" s="214"/>
      <c r="C56" s="214"/>
      <c r="D56" s="214"/>
      <c r="E56" s="214"/>
      <c r="F56" s="214"/>
      <c r="G56" s="213"/>
      <c r="H56" s="213"/>
      <c r="I56" s="213"/>
      <c r="J56" s="213"/>
      <c r="K56" s="213"/>
      <c r="L56" s="213"/>
      <c r="M56" s="213"/>
      <c r="N56" s="213"/>
      <c r="O56" s="213"/>
      <c r="P56" s="213"/>
      <c r="Q56" s="213"/>
      <c r="R56" s="213"/>
      <c r="S56" s="213"/>
      <c r="T56" s="213"/>
      <c r="U56" s="213"/>
      <c r="V56" s="213"/>
      <c r="W56" s="213"/>
      <c r="X56" s="213"/>
      <c r="Y56" s="213">
        <f>SUM(G56:X56)</f>
        <v>0</v>
      </c>
      <c r="Z56" s="213"/>
      <c r="AA56" s="213"/>
      <c r="AC56" s="217" ph="1"/>
      <c r="AD56" s="217" ph="1"/>
      <c r="AE56" s="217" ph="1"/>
      <c r="AF56" s="217" ph="1"/>
      <c r="AG56" s="217" ph="1"/>
      <c r="AH56" s="217" ph="1"/>
      <c r="AI56" s="217" ph="1"/>
      <c r="AJ56" s="217" ph="1"/>
      <c r="AK56" s="217" ph="1"/>
      <c r="AL56" s="217" ph="1"/>
      <c r="AM56" s="217" ph="1"/>
      <c r="AN56" s="217" ph="1"/>
      <c r="AO56" s="217" ph="1"/>
      <c r="AP56" s="217" ph="1"/>
      <c r="AQ56" s="217" ph="1"/>
      <c r="AR56" s="217" ph="1"/>
      <c r="AS56" s="217" ph="1"/>
      <c r="AT56" s="217" ph="1"/>
      <c r="AU56" s="217" ph="1"/>
      <c r="AV56" s="217" ph="1"/>
      <c r="AW56" s="217" ph="1"/>
      <c r="AX56" s="217" ph="1"/>
      <c r="AY56" s="217" ph="1"/>
      <c r="AZ56" s="217" ph="1"/>
      <c r="BA56" s="217" ph="1"/>
      <c r="BB56" s="217" ph="1"/>
      <c r="BC56" s="217" ph="1"/>
      <c r="BD56" s="217" ph="1"/>
      <c r="BE56" s="217" ph="1"/>
      <c r="BF56" s="217" ph="1"/>
      <c r="BG56" s="217" ph="1"/>
    </row>
    <row r="57" spans="1:59" ht="7.5" customHeight="1"/>
    <row r="58" spans="1:59" ht="18.75" customHeight="1">
      <c r="A58" s="215"/>
      <c r="B58" s="215"/>
      <c r="C58" s="215"/>
      <c r="D58" s="215"/>
      <c r="E58" s="215"/>
      <c r="F58" s="215"/>
      <c r="G58" s="214" t="s">
        <v>13</v>
      </c>
      <c r="H58" s="214"/>
      <c r="I58" s="214"/>
      <c r="J58" s="214"/>
      <c r="K58" s="214"/>
      <c r="L58" s="214"/>
      <c r="M58" s="214"/>
      <c r="N58" s="214"/>
      <c r="O58" s="214"/>
      <c r="P58" s="214"/>
      <c r="Q58" s="214"/>
      <c r="R58" s="214"/>
      <c r="S58" s="214"/>
      <c r="T58" s="214"/>
      <c r="U58" s="214"/>
      <c r="V58" s="214"/>
      <c r="W58" s="214" t="s">
        <v>14</v>
      </c>
      <c r="X58" s="214"/>
      <c r="Y58" s="214"/>
      <c r="Z58" s="214"/>
      <c r="AA58" s="214"/>
      <c r="AB58" s="214"/>
      <c r="AC58" s="214"/>
      <c r="AD58" s="214"/>
      <c r="AE58" s="214"/>
      <c r="AF58" s="214"/>
      <c r="AG58" s="214"/>
      <c r="AH58" s="214"/>
      <c r="AI58" s="214"/>
      <c r="AJ58" s="214" t="s">
        <v>15</v>
      </c>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row>
    <row r="59" spans="1:59" ht="18.75" customHeight="1">
      <c r="A59" s="214">
        <f>A55</f>
        <v>0</v>
      </c>
      <c r="B59" s="214"/>
      <c r="C59" s="214"/>
      <c r="D59" s="214"/>
      <c r="E59" s="214"/>
      <c r="F59" s="214"/>
      <c r="G59" s="217" ph="1"/>
      <c r="H59" s="217" ph="1"/>
      <c r="I59" s="217" ph="1"/>
      <c r="J59" s="217" ph="1"/>
      <c r="K59" s="217" ph="1"/>
      <c r="L59" s="217" ph="1"/>
      <c r="M59" s="217" ph="1"/>
      <c r="N59" s="217" ph="1"/>
      <c r="O59" s="217" ph="1"/>
      <c r="P59" s="217" ph="1"/>
      <c r="Q59" s="217" ph="1"/>
      <c r="R59" s="217" ph="1"/>
      <c r="S59" s="217" ph="1"/>
      <c r="T59" s="217" ph="1"/>
      <c r="U59" s="217" ph="1"/>
      <c r="V59" s="217" ph="1"/>
      <c r="W59" s="217" ph="1"/>
      <c r="X59" s="217" ph="1"/>
      <c r="Y59" s="217" ph="1"/>
      <c r="Z59" s="217" ph="1"/>
      <c r="AA59" s="217" ph="1"/>
      <c r="AB59" s="217" ph="1"/>
      <c r="AC59" s="217" ph="1"/>
      <c r="AD59" s="217" ph="1"/>
      <c r="AE59" s="217" ph="1"/>
      <c r="AF59" s="217" ph="1"/>
      <c r="AG59" s="217" ph="1"/>
      <c r="AH59" s="217" ph="1"/>
      <c r="AI59" s="217" ph="1"/>
      <c r="AJ59" s="217" ph="1"/>
      <c r="AK59" s="217" ph="1"/>
      <c r="AL59" s="217" ph="1"/>
      <c r="AM59" s="217" ph="1"/>
      <c r="AN59" s="217" ph="1"/>
      <c r="AO59" s="217" ph="1"/>
      <c r="AP59" s="217" ph="1"/>
      <c r="AQ59" s="217" ph="1"/>
      <c r="AR59" s="217" ph="1"/>
      <c r="AS59" s="217" ph="1"/>
      <c r="AT59" s="217" ph="1"/>
      <c r="AU59" s="217" ph="1"/>
      <c r="AV59" s="217" ph="1"/>
      <c r="AW59" s="217" ph="1"/>
      <c r="AX59" s="217" ph="1"/>
      <c r="AY59" s="217" ph="1"/>
      <c r="AZ59" s="217" ph="1"/>
      <c r="BA59" s="217" ph="1"/>
      <c r="BB59" s="217" ph="1"/>
      <c r="BC59" s="217" ph="1"/>
      <c r="BD59" s="217" ph="1"/>
      <c r="BE59" s="217" ph="1"/>
      <c r="BF59" s="217" ph="1"/>
      <c r="BG59" s="217" ph="1"/>
    </row>
    <row r="60" spans="1:59" ht="18.75" customHeight="1">
      <c r="A60" s="214">
        <f>A56</f>
        <v>0</v>
      </c>
      <c r="B60" s="214"/>
      <c r="C60" s="214"/>
      <c r="D60" s="214"/>
      <c r="E60" s="214"/>
      <c r="F60" s="214"/>
      <c r="G60" s="217" ph="1"/>
      <c r="H60" s="217" ph="1"/>
      <c r="I60" s="217" ph="1"/>
      <c r="J60" s="217" ph="1"/>
      <c r="K60" s="217" ph="1"/>
      <c r="L60" s="217" ph="1"/>
      <c r="M60" s="217" ph="1"/>
      <c r="N60" s="217" ph="1"/>
      <c r="O60" s="217" ph="1"/>
      <c r="P60" s="217" ph="1"/>
      <c r="Q60" s="217" ph="1"/>
      <c r="R60" s="217" ph="1"/>
      <c r="S60" s="217" ph="1"/>
      <c r="T60" s="217" ph="1"/>
      <c r="U60" s="217" ph="1"/>
      <c r="V60" s="217" ph="1"/>
      <c r="W60" s="217" ph="1"/>
      <c r="X60" s="217" ph="1"/>
      <c r="Y60" s="217" ph="1"/>
      <c r="Z60" s="217" ph="1"/>
      <c r="AA60" s="217" ph="1"/>
      <c r="AB60" s="217" ph="1"/>
      <c r="AC60" s="217" ph="1"/>
      <c r="AD60" s="217" ph="1"/>
      <c r="AE60" s="217" ph="1"/>
      <c r="AF60" s="217" ph="1"/>
      <c r="AG60" s="217" ph="1"/>
      <c r="AH60" s="217" ph="1"/>
      <c r="AI60" s="217" ph="1"/>
      <c r="AJ60" s="217" ph="1"/>
      <c r="AK60" s="217" ph="1"/>
      <c r="AL60" s="217" ph="1"/>
      <c r="AM60" s="217" ph="1"/>
      <c r="AN60" s="217" ph="1"/>
      <c r="AO60" s="217" ph="1"/>
      <c r="AP60" s="217" ph="1"/>
      <c r="AQ60" s="217" ph="1"/>
      <c r="AR60" s="217" ph="1"/>
      <c r="AS60" s="217" ph="1"/>
      <c r="AT60" s="217" ph="1"/>
      <c r="AU60" s="217" ph="1"/>
      <c r="AV60" s="217" ph="1"/>
      <c r="AW60" s="217" ph="1"/>
      <c r="AX60" s="217" ph="1"/>
      <c r="AY60" s="217" ph="1"/>
      <c r="AZ60" s="217" ph="1"/>
      <c r="BA60" s="217" ph="1"/>
      <c r="BB60" s="217" ph="1"/>
      <c r="BC60" s="217" ph="1"/>
      <c r="BD60" s="217" ph="1"/>
      <c r="BE60" s="217" ph="1"/>
      <c r="BF60" s="217" ph="1"/>
      <c r="BG60" s="217" ph="1"/>
    </row>
    <row r="62" spans="1:59" ht="18.75" customHeight="1">
      <c r="A62" s="216" t="s">
        <v>24</v>
      </c>
      <c r="B62" s="216"/>
      <c r="C62" s="216"/>
      <c r="D62" s="216"/>
      <c r="E62" s="216"/>
      <c r="F62" s="216"/>
      <c r="G62" s="222" t="s">
        <v>25</v>
      </c>
      <c r="H62" s="222"/>
      <c r="I62" s="222"/>
      <c r="J62" s="222"/>
      <c r="K62" s="222"/>
      <c r="L62" s="222"/>
      <c r="M62" s="222" t="s">
        <v>26</v>
      </c>
      <c r="N62" s="222"/>
      <c r="O62" s="222"/>
      <c r="P62" s="222"/>
      <c r="Q62" s="222"/>
      <c r="R62" s="222"/>
      <c r="V62" s="218" t="s">
        <v>12</v>
      </c>
      <c r="W62" s="218"/>
      <c r="X62" s="218"/>
      <c r="Y62" s="218"/>
      <c r="Z62" s="218"/>
      <c r="AA62" s="218"/>
      <c r="AB62" s="219"/>
      <c r="AC62" s="219"/>
      <c r="AD62" s="1" t="s">
        <v>10</v>
      </c>
      <c r="AE62" s="218"/>
      <c r="AF62" s="218"/>
      <c r="AG62" s="1" t="s">
        <v>7</v>
      </c>
      <c r="AI62" s="218" t="s">
        <v>11</v>
      </c>
      <c r="AJ62" s="218"/>
      <c r="AK62" s="218"/>
      <c r="AL62" s="218"/>
      <c r="AM62" s="218"/>
      <c r="AN62" s="218"/>
      <c r="AO62" s="218"/>
      <c r="AP62" s="218"/>
      <c r="AQ62" s="1" t="s">
        <v>10</v>
      </c>
      <c r="AR62" s="218"/>
      <c r="AS62" s="218"/>
      <c r="AT62" s="1" t="s">
        <v>7</v>
      </c>
      <c r="AV62" s="218" t="s">
        <v>9</v>
      </c>
      <c r="AW62" s="218"/>
      <c r="AX62" s="218"/>
      <c r="AY62" s="218"/>
      <c r="AZ62" s="218"/>
      <c r="BA62" s="218"/>
      <c r="BB62" s="218" t="s">
        <v>8</v>
      </c>
      <c r="BC62" s="218"/>
      <c r="BD62" s="220"/>
      <c r="BE62" s="220"/>
      <c r="BF62" s="221" t="s">
        <v>7</v>
      </c>
      <c r="BG62" s="221"/>
    </row>
    <row r="63" spans="1:59" ht="18.75" customHeight="1">
      <c r="A63" s="215"/>
      <c r="B63" s="215"/>
      <c r="C63" s="215"/>
      <c r="D63" s="215"/>
      <c r="E63" s="215"/>
      <c r="F63" s="215"/>
      <c r="G63" s="213">
        <v>1</v>
      </c>
      <c r="H63" s="213"/>
      <c r="I63" s="213">
        <v>2</v>
      </c>
      <c r="J63" s="213"/>
      <c r="K63" s="213">
        <v>3</v>
      </c>
      <c r="L63" s="213"/>
      <c r="M63" s="213">
        <v>4</v>
      </c>
      <c r="N63" s="213"/>
      <c r="O63" s="213">
        <v>5</v>
      </c>
      <c r="P63" s="213"/>
      <c r="Q63" s="213">
        <v>6</v>
      </c>
      <c r="R63" s="213"/>
      <c r="S63" s="213">
        <v>7</v>
      </c>
      <c r="T63" s="213"/>
      <c r="U63" s="213">
        <v>8</v>
      </c>
      <c r="V63" s="213"/>
      <c r="W63" s="213">
        <v>9</v>
      </c>
      <c r="X63" s="213"/>
      <c r="Y63" s="214" t="s">
        <v>4</v>
      </c>
      <c r="Z63" s="214"/>
      <c r="AA63" s="214"/>
      <c r="AC63" s="214" t="s">
        <v>6</v>
      </c>
      <c r="AD63" s="214"/>
      <c r="AE63" s="214"/>
      <c r="AF63" s="214"/>
      <c r="AG63" s="214"/>
      <c r="AH63" s="214"/>
      <c r="AI63" s="214"/>
      <c r="AJ63" s="214"/>
      <c r="AK63" s="214"/>
      <c r="AL63" s="214"/>
      <c r="AM63" s="214"/>
      <c r="AN63" s="214"/>
      <c r="AO63" s="214"/>
      <c r="AP63" s="214"/>
      <c r="AQ63" s="214"/>
      <c r="AR63" s="214"/>
      <c r="AS63" s="214"/>
      <c r="AT63" s="214"/>
      <c r="AU63" s="214" t="s">
        <v>5</v>
      </c>
      <c r="AV63" s="214"/>
      <c r="AW63" s="214"/>
      <c r="AX63" s="214"/>
      <c r="AY63" s="214"/>
      <c r="AZ63" s="214"/>
      <c r="BA63" s="214"/>
      <c r="BB63" s="214"/>
      <c r="BC63" s="214"/>
      <c r="BD63" s="214"/>
      <c r="BE63" s="214"/>
      <c r="BF63" s="214"/>
      <c r="BG63" s="214"/>
    </row>
    <row r="64" spans="1:59" ht="18.75" customHeight="1">
      <c r="A64" s="214"/>
      <c r="B64" s="214"/>
      <c r="C64" s="214"/>
      <c r="D64" s="214"/>
      <c r="E64" s="214"/>
      <c r="F64" s="214"/>
      <c r="G64" s="213"/>
      <c r="H64" s="213"/>
      <c r="I64" s="213"/>
      <c r="J64" s="213"/>
      <c r="K64" s="213"/>
      <c r="L64" s="213"/>
      <c r="M64" s="213"/>
      <c r="N64" s="213"/>
      <c r="O64" s="213"/>
      <c r="P64" s="213"/>
      <c r="Q64" s="213"/>
      <c r="R64" s="213"/>
      <c r="S64" s="213"/>
      <c r="T64" s="213"/>
      <c r="U64" s="213"/>
      <c r="V64" s="213"/>
      <c r="W64" s="213"/>
      <c r="X64" s="213"/>
      <c r="Y64" s="213">
        <f>SUM(G64:X64)</f>
        <v>0</v>
      </c>
      <c r="Z64" s="213"/>
      <c r="AA64" s="213"/>
      <c r="AC64" s="217" ph="1"/>
      <c r="AD64" s="217" ph="1"/>
      <c r="AE64" s="217" ph="1"/>
      <c r="AF64" s="217" ph="1"/>
      <c r="AG64" s="217" ph="1"/>
      <c r="AH64" s="217" ph="1"/>
      <c r="AI64" s="217" ph="1"/>
      <c r="AJ64" s="217" ph="1"/>
      <c r="AK64" s="217" ph="1"/>
      <c r="AL64" s="217" ph="1"/>
      <c r="AM64" s="217" ph="1"/>
      <c r="AN64" s="217" ph="1"/>
      <c r="AO64" s="217" ph="1"/>
      <c r="AP64" s="217" ph="1"/>
      <c r="AQ64" s="217" ph="1"/>
      <c r="AR64" s="217" ph="1"/>
      <c r="AS64" s="217" ph="1"/>
      <c r="AT64" s="217" ph="1"/>
      <c r="AU64" s="217" ph="1"/>
      <c r="AV64" s="217" ph="1"/>
      <c r="AW64" s="217" ph="1"/>
      <c r="AX64" s="217" ph="1"/>
      <c r="AY64" s="217" ph="1"/>
      <c r="AZ64" s="217" ph="1"/>
      <c r="BA64" s="217" ph="1"/>
      <c r="BB64" s="217" ph="1"/>
      <c r="BC64" s="217" ph="1"/>
      <c r="BD64" s="217" ph="1"/>
      <c r="BE64" s="217" ph="1"/>
      <c r="BF64" s="217" ph="1"/>
      <c r="BG64" s="217" ph="1"/>
    </row>
    <row r="65" spans="1:59" ht="18.75" customHeight="1">
      <c r="A65" s="214"/>
      <c r="B65" s="214"/>
      <c r="C65" s="214"/>
      <c r="D65" s="214"/>
      <c r="E65" s="214"/>
      <c r="F65" s="214"/>
      <c r="G65" s="213"/>
      <c r="H65" s="213"/>
      <c r="I65" s="213"/>
      <c r="J65" s="213"/>
      <c r="K65" s="213"/>
      <c r="L65" s="213"/>
      <c r="M65" s="213"/>
      <c r="N65" s="213"/>
      <c r="O65" s="213"/>
      <c r="P65" s="213"/>
      <c r="Q65" s="213"/>
      <c r="R65" s="213"/>
      <c r="S65" s="213"/>
      <c r="T65" s="213"/>
      <c r="U65" s="213"/>
      <c r="V65" s="213"/>
      <c r="W65" s="213"/>
      <c r="X65" s="213"/>
      <c r="Y65" s="213">
        <f>SUM(G65:X65)</f>
        <v>0</v>
      </c>
      <c r="Z65" s="213"/>
      <c r="AA65" s="213"/>
      <c r="AC65" s="217" ph="1"/>
      <c r="AD65" s="217" ph="1"/>
      <c r="AE65" s="217" ph="1"/>
      <c r="AF65" s="217" ph="1"/>
      <c r="AG65" s="217" ph="1"/>
      <c r="AH65" s="217" ph="1"/>
      <c r="AI65" s="217" ph="1"/>
      <c r="AJ65" s="217" ph="1"/>
      <c r="AK65" s="217" ph="1"/>
      <c r="AL65" s="217" ph="1"/>
      <c r="AM65" s="217" ph="1"/>
      <c r="AN65" s="217" ph="1"/>
      <c r="AO65" s="217" ph="1"/>
      <c r="AP65" s="217" ph="1"/>
      <c r="AQ65" s="217" ph="1"/>
      <c r="AR65" s="217" ph="1"/>
      <c r="AS65" s="217" ph="1"/>
      <c r="AT65" s="217" ph="1"/>
      <c r="AU65" s="217" ph="1"/>
      <c r="AV65" s="217" ph="1"/>
      <c r="AW65" s="217" ph="1"/>
      <c r="AX65" s="217" ph="1"/>
      <c r="AY65" s="217" ph="1"/>
      <c r="AZ65" s="217" ph="1"/>
      <c r="BA65" s="217" ph="1"/>
      <c r="BB65" s="217" ph="1"/>
      <c r="BC65" s="217" ph="1"/>
      <c r="BD65" s="217" ph="1"/>
      <c r="BE65" s="217" ph="1"/>
      <c r="BF65" s="217" ph="1"/>
      <c r="BG65" s="217" ph="1"/>
    </row>
    <row r="66" spans="1:59" ht="7.5" customHeight="1"/>
    <row r="67" spans="1:59" ht="18.75" customHeight="1">
      <c r="A67" s="215"/>
      <c r="B67" s="215"/>
      <c r="C67" s="215"/>
      <c r="D67" s="215"/>
      <c r="E67" s="215"/>
      <c r="F67" s="215"/>
      <c r="G67" s="214" t="s">
        <v>13</v>
      </c>
      <c r="H67" s="214"/>
      <c r="I67" s="214"/>
      <c r="J67" s="214"/>
      <c r="K67" s="214"/>
      <c r="L67" s="214"/>
      <c r="M67" s="214"/>
      <c r="N67" s="214"/>
      <c r="O67" s="214"/>
      <c r="P67" s="214"/>
      <c r="Q67" s="214"/>
      <c r="R67" s="214"/>
      <c r="S67" s="214"/>
      <c r="T67" s="214"/>
      <c r="U67" s="214"/>
      <c r="V67" s="214"/>
      <c r="W67" s="214" t="s">
        <v>14</v>
      </c>
      <c r="X67" s="214"/>
      <c r="Y67" s="214"/>
      <c r="Z67" s="214"/>
      <c r="AA67" s="214"/>
      <c r="AB67" s="214"/>
      <c r="AC67" s="214"/>
      <c r="AD67" s="214"/>
      <c r="AE67" s="214"/>
      <c r="AF67" s="214"/>
      <c r="AG67" s="214"/>
      <c r="AH67" s="214"/>
      <c r="AI67" s="214"/>
      <c r="AJ67" s="214" t="s">
        <v>15</v>
      </c>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row>
    <row r="68" spans="1:59" ht="18.75" customHeight="1">
      <c r="A68" s="214">
        <f>A64</f>
        <v>0</v>
      </c>
      <c r="B68" s="214"/>
      <c r="C68" s="214"/>
      <c r="D68" s="214"/>
      <c r="E68" s="214"/>
      <c r="F68" s="214"/>
      <c r="G68" s="217" ph="1"/>
      <c r="H68" s="217" ph="1"/>
      <c r="I68" s="217" ph="1"/>
      <c r="J68" s="217" ph="1"/>
      <c r="K68" s="217" ph="1"/>
      <c r="L68" s="217" ph="1"/>
      <c r="M68" s="217" ph="1"/>
      <c r="N68" s="217" ph="1"/>
      <c r="O68" s="217" ph="1"/>
      <c r="P68" s="217" ph="1"/>
      <c r="Q68" s="217" ph="1"/>
      <c r="R68" s="217" ph="1"/>
      <c r="S68" s="217" ph="1"/>
      <c r="T68" s="217" ph="1"/>
      <c r="U68" s="217" ph="1"/>
      <c r="V68" s="217" ph="1"/>
      <c r="W68" s="217" ph="1"/>
      <c r="X68" s="217" ph="1"/>
      <c r="Y68" s="217" ph="1"/>
      <c r="Z68" s="217" ph="1"/>
      <c r="AA68" s="217" ph="1"/>
      <c r="AB68" s="217" ph="1"/>
      <c r="AC68" s="217" ph="1"/>
      <c r="AD68" s="217" ph="1"/>
      <c r="AE68" s="217" ph="1"/>
      <c r="AF68" s="217" ph="1"/>
      <c r="AG68" s="217" ph="1"/>
      <c r="AH68" s="217" ph="1"/>
      <c r="AI68" s="217" ph="1"/>
      <c r="AJ68" s="217" ph="1"/>
      <c r="AK68" s="217" ph="1"/>
      <c r="AL68" s="217" ph="1"/>
      <c r="AM68" s="217" ph="1"/>
      <c r="AN68" s="217" ph="1"/>
      <c r="AO68" s="217" ph="1"/>
      <c r="AP68" s="217" ph="1"/>
      <c r="AQ68" s="217" ph="1"/>
      <c r="AR68" s="217" ph="1"/>
      <c r="AS68" s="217" ph="1"/>
      <c r="AT68" s="217" ph="1"/>
      <c r="AU68" s="217" ph="1"/>
      <c r="AV68" s="217" ph="1"/>
      <c r="AW68" s="217" ph="1"/>
      <c r="AX68" s="217" ph="1"/>
      <c r="AY68" s="217" ph="1"/>
      <c r="AZ68" s="217" ph="1"/>
      <c r="BA68" s="217" ph="1"/>
      <c r="BB68" s="217" ph="1"/>
      <c r="BC68" s="217" ph="1"/>
      <c r="BD68" s="217" ph="1"/>
      <c r="BE68" s="217" ph="1"/>
      <c r="BF68" s="217" ph="1"/>
      <c r="BG68" s="217" ph="1"/>
    </row>
    <row r="69" spans="1:59" ht="18.75" customHeight="1">
      <c r="A69" s="214">
        <f>A65</f>
        <v>0</v>
      </c>
      <c r="B69" s="214"/>
      <c r="C69" s="214"/>
      <c r="D69" s="214"/>
      <c r="E69" s="214"/>
      <c r="F69" s="214"/>
      <c r="G69" s="217" ph="1"/>
      <c r="H69" s="217" ph="1"/>
      <c r="I69" s="217" ph="1"/>
      <c r="J69" s="217" ph="1"/>
      <c r="K69" s="217" ph="1"/>
      <c r="L69" s="217" ph="1"/>
      <c r="M69" s="217" ph="1"/>
      <c r="N69" s="217" ph="1"/>
      <c r="O69" s="217" ph="1"/>
      <c r="P69" s="217" ph="1"/>
      <c r="Q69" s="217" ph="1"/>
      <c r="R69" s="217" ph="1"/>
      <c r="S69" s="217" ph="1"/>
      <c r="T69" s="217" ph="1"/>
      <c r="U69" s="217" ph="1"/>
      <c r="V69" s="217" ph="1"/>
      <c r="W69" s="217" ph="1"/>
      <c r="X69" s="217" ph="1"/>
      <c r="Y69" s="217" ph="1"/>
      <c r="Z69" s="217" ph="1"/>
      <c r="AA69" s="217" ph="1"/>
      <c r="AB69" s="217" ph="1"/>
      <c r="AC69" s="217" ph="1"/>
      <c r="AD69" s="217" ph="1"/>
      <c r="AE69" s="217" ph="1"/>
      <c r="AF69" s="217" ph="1"/>
      <c r="AG69" s="217" ph="1"/>
      <c r="AH69" s="217" ph="1"/>
      <c r="AI69" s="217" ph="1"/>
      <c r="AJ69" s="217" ph="1"/>
      <c r="AK69" s="217" ph="1"/>
      <c r="AL69" s="217" ph="1"/>
      <c r="AM69" s="217" ph="1"/>
      <c r="AN69" s="217" ph="1"/>
      <c r="AO69" s="217" ph="1"/>
      <c r="AP69" s="217" ph="1"/>
      <c r="AQ69" s="217" ph="1"/>
      <c r="AR69" s="217" ph="1"/>
      <c r="AS69" s="217" ph="1"/>
      <c r="AT69" s="217" ph="1"/>
      <c r="AU69" s="217" ph="1"/>
      <c r="AV69" s="217" ph="1"/>
      <c r="AW69" s="217" ph="1"/>
      <c r="AX69" s="217" ph="1"/>
      <c r="AY69" s="217" ph="1"/>
      <c r="AZ69" s="217" ph="1"/>
      <c r="BA69" s="217" ph="1"/>
      <c r="BB69" s="217" ph="1"/>
      <c r="BC69" s="217" ph="1"/>
      <c r="BD69" s="217" ph="1"/>
      <c r="BE69" s="217" ph="1"/>
      <c r="BF69" s="217" ph="1"/>
      <c r="BG69" s="217" ph="1"/>
    </row>
    <row r="70" spans="1:59" ht="18.75" customHeight="1">
      <c r="AC70" s="1" ph="1"/>
      <c r="AD70" s="1" ph="1"/>
      <c r="AE70" s="1" ph="1"/>
      <c r="AF70" s="1" ph="1"/>
      <c r="AG70" s="1" ph="1"/>
      <c r="AH70" s="1" ph="1"/>
      <c r="AI70" s="1" ph="1"/>
      <c r="AJ70" s="1" ph="1"/>
      <c r="AK70" s="1" ph="1"/>
      <c r="AL70" s="1" ph="1"/>
      <c r="AM70" s="1" ph="1"/>
      <c r="AN70" s="1" ph="1"/>
      <c r="AO70" s="1" ph="1"/>
      <c r="AP70" s="1" ph="1"/>
      <c r="AQ70" s="1" ph="1"/>
      <c r="AR70" s="1" ph="1"/>
      <c r="AS70" s="1" ph="1"/>
      <c r="AT70" s="1" ph="1"/>
      <c r="AU70" s="1" ph="1"/>
      <c r="AV70" s="1" ph="1"/>
      <c r="AW70" s="1" ph="1"/>
      <c r="AX70" s="1" ph="1"/>
      <c r="AY70" s="1" ph="1"/>
      <c r="AZ70" s="1" ph="1"/>
      <c r="BA70" s="1" ph="1"/>
      <c r="BB70" s="1" ph="1"/>
      <c r="BC70" s="1" ph="1"/>
      <c r="BD70" s="1" ph="1"/>
      <c r="BE70" s="1" ph="1"/>
      <c r="BF70" s="1" ph="1"/>
      <c r="BG70" s="1" ph="1"/>
    </row>
  </sheetData>
  <mergeCells count="470">
    <mergeCell ref="A64:F64"/>
    <mergeCell ref="G64:H64"/>
    <mergeCell ref="I64:J64"/>
    <mergeCell ref="K64:L64"/>
    <mergeCell ref="A65:F65"/>
    <mergeCell ref="G65:H65"/>
    <mergeCell ref="U65:V65"/>
    <mergeCell ref="AJ69:BG69"/>
    <mergeCell ref="I65:J65"/>
    <mergeCell ref="K65:L65"/>
    <mergeCell ref="A67:F67"/>
    <mergeCell ref="G67:V67"/>
    <mergeCell ref="W67:AI67"/>
    <mergeCell ref="AJ67:BG67"/>
    <mergeCell ref="A68:F68"/>
    <mergeCell ref="G68:V68"/>
    <mergeCell ref="W68:AI68"/>
    <mergeCell ref="W65:X65"/>
    <mergeCell ref="AJ68:BG68"/>
    <mergeCell ref="AC65:AT65"/>
    <mergeCell ref="AU65:BG65"/>
    <mergeCell ref="M65:N65"/>
    <mergeCell ref="O65:P65"/>
    <mergeCell ref="Q65:R65"/>
    <mergeCell ref="S65:T65"/>
    <mergeCell ref="Y65:AA65"/>
    <mergeCell ref="A69:F69"/>
    <mergeCell ref="G69:V69"/>
    <mergeCell ref="W69:AI69"/>
    <mergeCell ref="AU63:BG63"/>
    <mergeCell ref="AC64:AT64"/>
    <mergeCell ref="AU64:BG64"/>
    <mergeCell ref="M63:N63"/>
    <mergeCell ref="O63:P63"/>
    <mergeCell ref="Q63:R63"/>
    <mergeCell ref="W64:X64"/>
    <mergeCell ref="S63:T63"/>
    <mergeCell ref="U63:V63"/>
    <mergeCell ref="W63:X63"/>
    <mergeCell ref="Y64:AA64"/>
    <mergeCell ref="S64:T64"/>
    <mergeCell ref="U64:V64"/>
    <mergeCell ref="M64:N64"/>
    <mergeCell ref="O64:P64"/>
    <mergeCell ref="Q64:R64"/>
    <mergeCell ref="A63:F63"/>
    <mergeCell ref="G63:H63"/>
    <mergeCell ref="I63:J63"/>
    <mergeCell ref="K63:L63"/>
    <mergeCell ref="Y63:AA63"/>
    <mergeCell ref="AC63:AT63"/>
    <mergeCell ref="AI62:AN62"/>
    <mergeCell ref="A62:F62"/>
    <mergeCell ref="V62:AA62"/>
    <mergeCell ref="AO62:AP62"/>
    <mergeCell ref="AR62:AS62"/>
    <mergeCell ref="AJ59:BG59"/>
    <mergeCell ref="W60:AI60"/>
    <mergeCell ref="A60:F60"/>
    <mergeCell ref="G60:V60"/>
    <mergeCell ref="AJ60:BG60"/>
    <mergeCell ref="AE62:AF62"/>
    <mergeCell ref="BB62:BC62"/>
    <mergeCell ref="BD62:BE62"/>
    <mergeCell ref="BF62:BG62"/>
    <mergeCell ref="AV62:AY62"/>
    <mergeCell ref="AZ62:BA62"/>
    <mergeCell ref="AB62:AC62"/>
    <mergeCell ref="G62:L62"/>
    <mergeCell ref="M62:R62"/>
    <mergeCell ref="A59:F59"/>
    <mergeCell ref="G59:V59"/>
    <mergeCell ref="W59:AI59"/>
    <mergeCell ref="W56:X56"/>
    <mergeCell ref="Y56:AA56"/>
    <mergeCell ref="AC56:AT56"/>
    <mergeCell ref="AJ58:BG58"/>
    <mergeCell ref="A58:F58"/>
    <mergeCell ref="G58:V58"/>
    <mergeCell ref="A56:F56"/>
    <mergeCell ref="G56:H56"/>
    <mergeCell ref="I56:J56"/>
    <mergeCell ref="K56:L56"/>
    <mergeCell ref="U56:V56"/>
    <mergeCell ref="W58:AI58"/>
    <mergeCell ref="AU56:BG56"/>
    <mergeCell ref="AU55:BG55"/>
    <mergeCell ref="M56:N56"/>
    <mergeCell ref="O56:P56"/>
    <mergeCell ref="Q56:R56"/>
    <mergeCell ref="S56:T56"/>
    <mergeCell ref="BF53:BG53"/>
    <mergeCell ref="AO53:AP53"/>
    <mergeCell ref="AR53:AS53"/>
    <mergeCell ref="AV53:AY53"/>
    <mergeCell ref="AZ53:BA53"/>
    <mergeCell ref="Q54:R54"/>
    <mergeCell ref="AU54:BG54"/>
    <mergeCell ref="BB53:BC53"/>
    <mergeCell ref="Y55:AA55"/>
    <mergeCell ref="AC55:AT55"/>
    <mergeCell ref="S54:T54"/>
    <mergeCell ref="U54:V54"/>
    <mergeCell ref="W54:X54"/>
    <mergeCell ref="Y54:AA54"/>
    <mergeCell ref="AC54:AT54"/>
    <mergeCell ref="BD53:BE53"/>
    <mergeCell ref="AI53:AN53"/>
    <mergeCell ref="V53:AA53"/>
    <mergeCell ref="AB53:AC53"/>
    <mergeCell ref="U55:V55"/>
    <mergeCell ref="W55:X55"/>
    <mergeCell ref="AE53:AF53"/>
    <mergeCell ref="Q55:R55"/>
    <mergeCell ref="S55:T55"/>
    <mergeCell ref="A53:F53"/>
    <mergeCell ref="G53:L53"/>
    <mergeCell ref="M53:R53"/>
    <mergeCell ref="M54:N54"/>
    <mergeCell ref="O54:P54"/>
    <mergeCell ref="A54:F54"/>
    <mergeCell ref="G54:H54"/>
    <mergeCell ref="I54:J54"/>
    <mergeCell ref="K54:L54"/>
    <mergeCell ref="A55:F55"/>
    <mergeCell ref="G55:H55"/>
    <mergeCell ref="I55:J55"/>
    <mergeCell ref="K55:L55"/>
    <mergeCell ref="M55:N55"/>
    <mergeCell ref="O55:P55"/>
    <mergeCell ref="W49:AI49"/>
    <mergeCell ref="AJ49:BG49"/>
    <mergeCell ref="A49:F49"/>
    <mergeCell ref="G49:V49"/>
    <mergeCell ref="AJ51:BG51"/>
    <mergeCell ref="A50:F50"/>
    <mergeCell ref="G50:V50"/>
    <mergeCell ref="W50:AI50"/>
    <mergeCell ref="AJ50:BG50"/>
    <mergeCell ref="W51:AI51"/>
    <mergeCell ref="A51:F51"/>
    <mergeCell ref="G51:V51"/>
    <mergeCell ref="A47:F47"/>
    <mergeCell ref="G47:H47"/>
    <mergeCell ref="I47:J47"/>
    <mergeCell ref="K47:L47"/>
    <mergeCell ref="U47:V47"/>
    <mergeCell ref="M47:N47"/>
    <mergeCell ref="O47:P47"/>
    <mergeCell ref="Q47:R47"/>
    <mergeCell ref="AU47:BG47"/>
    <mergeCell ref="AC47:AT47"/>
    <mergeCell ref="AU46:BG46"/>
    <mergeCell ref="AI44:AN44"/>
    <mergeCell ref="V44:AA44"/>
    <mergeCell ref="AB44:AC44"/>
    <mergeCell ref="U46:V46"/>
    <mergeCell ref="W46:X46"/>
    <mergeCell ref="S47:T47"/>
    <mergeCell ref="A46:F46"/>
    <mergeCell ref="G46:H46"/>
    <mergeCell ref="I46:J46"/>
    <mergeCell ref="K46:L46"/>
    <mergeCell ref="M46:N46"/>
    <mergeCell ref="O46:P46"/>
    <mergeCell ref="Q46:R46"/>
    <mergeCell ref="S46:T46"/>
    <mergeCell ref="Y46:AA46"/>
    <mergeCell ref="AC46:AT46"/>
    <mergeCell ref="S45:T45"/>
    <mergeCell ref="U45:V45"/>
    <mergeCell ref="W45:X45"/>
    <mergeCell ref="Y45:AA45"/>
    <mergeCell ref="AC45:AT45"/>
    <mergeCell ref="W47:X47"/>
    <mergeCell ref="Y47:AA47"/>
    <mergeCell ref="BD44:BE44"/>
    <mergeCell ref="BF44:BG44"/>
    <mergeCell ref="AO44:AP44"/>
    <mergeCell ref="AR44:AS44"/>
    <mergeCell ref="AV44:AY44"/>
    <mergeCell ref="AZ44:BA44"/>
    <mergeCell ref="AE44:AF44"/>
    <mergeCell ref="AU45:BG45"/>
    <mergeCell ref="BB44:BC44"/>
    <mergeCell ref="Q45:R45"/>
    <mergeCell ref="A44:F44"/>
    <mergeCell ref="G44:L44"/>
    <mergeCell ref="M44:R44"/>
    <mergeCell ref="M45:N45"/>
    <mergeCell ref="O45:P45"/>
    <mergeCell ref="A45:F45"/>
    <mergeCell ref="G45:H45"/>
    <mergeCell ref="I45:J45"/>
    <mergeCell ref="K45:L45"/>
    <mergeCell ref="W40:AI40"/>
    <mergeCell ref="AJ40:BG40"/>
    <mergeCell ref="A40:F40"/>
    <mergeCell ref="G40:V40"/>
    <mergeCell ref="AJ42:BG42"/>
    <mergeCell ref="A41:F41"/>
    <mergeCell ref="G41:V41"/>
    <mergeCell ref="W41:AI41"/>
    <mergeCell ref="AJ41:BG41"/>
    <mergeCell ref="W42:AI42"/>
    <mergeCell ref="A42:F42"/>
    <mergeCell ref="G42:V42"/>
    <mergeCell ref="A37:F37"/>
    <mergeCell ref="G37:H37"/>
    <mergeCell ref="I37:J37"/>
    <mergeCell ref="K37:L37"/>
    <mergeCell ref="M37:N37"/>
    <mergeCell ref="O37:P37"/>
    <mergeCell ref="Q37:R37"/>
    <mergeCell ref="S37:T37"/>
    <mergeCell ref="W38:X38"/>
    <mergeCell ref="A38:F38"/>
    <mergeCell ref="G38:H38"/>
    <mergeCell ref="I38:J38"/>
    <mergeCell ref="K38:L38"/>
    <mergeCell ref="U38:V38"/>
    <mergeCell ref="M38:N38"/>
    <mergeCell ref="O38:P38"/>
    <mergeCell ref="Q38:R38"/>
    <mergeCell ref="S38:T38"/>
    <mergeCell ref="BD35:BE35"/>
    <mergeCell ref="BF35:BG35"/>
    <mergeCell ref="AO35:AP35"/>
    <mergeCell ref="AR35:AS35"/>
    <mergeCell ref="AV35:AY35"/>
    <mergeCell ref="AZ35:BA35"/>
    <mergeCell ref="Y38:AA38"/>
    <mergeCell ref="AC38:AT38"/>
    <mergeCell ref="AU38:BG38"/>
    <mergeCell ref="AU37:BG37"/>
    <mergeCell ref="AI35:AN35"/>
    <mergeCell ref="V35:AA35"/>
    <mergeCell ref="AB35:AC35"/>
    <mergeCell ref="U37:V37"/>
    <mergeCell ref="W37:X37"/>
    <mergeCell ref="AU36:BG36"/>
    <mergeCell ref="BB35:BC35"/>
    <mergeCell ref="Y37:AA37"/>
    <mergeCell ref="AC37:AT37"/>
    <mergeCell ref="AE35:AF35"/>
    <mergeCell ref="AJ34:BG34"/>
    <mergeCell ref="A33:F33"/>
    <mergeCell ref="G33:V33"/>
    <mergeCell ref="W33:AI33"/>
    <mergeCell ref="AJ33:BG33"/>
    <mergeCell ref="W34:AI34"/>
    <mergeCell ref="A34:F34"/>
    <mergeCell ref="G34:V34"/>
    <mergeCell ref="A32:F32"/>
    <mergeCell ref="G32:V32"/>
    <mergeCell ref="AJ32:BG32"/>
    <mergeCell ref="A35:F35"/>
    <mergeCell ref="G35:L35"/>
    <mergeCell ref="M35:R35"/>
    <mergeCell ref="M36:N36"/>
    <mergeCell ref="O36:P36"/>
    <mergeCell ref="A36:F36"/>
    <mergeCell ref="G36:H36"/>
    <mergeCell ref="I36:J36"/>
    <mergeCell ref="K36:L36"/>
    <mergeCell ref="Q36:R36"/>
    <mergeCell ref="S36:T36"/>
    <mergeCell ref="U36:V36"/>
    <mergeCell ref="W36:X36"/>
    <mergeCell ref="Y36:AA36"/>
    <mergeCell ref="AC36:AT36"/>
    <mergeCell ref="W32:AI32"/>
    <mergeCell ref="A29:F29"/>
    <mergeCell ref="G29:H29"/>
    <mergeCell ref="I29:J29"/>
    <mergeCell ref="K29:L29"/>
    <mergeCell ref="M29:N29"/>
    <mergeCell ref="O29:P29"/>
    <mergeCell ref="Q29:R29"/>
    <mergeCell ref="S29:T29"/>
    <mergeCell ref="W30:X30"/>
    <mergeCell ref="Q30:R30"/>
    <mergeCell ref="S30:T30"/>
    <mergeCell ref="A30:F30"/>
    <mergeCell ref="G30:H30"/>
    <mergeCell ref="I30:J30"/>
    <mergeCell ref="U30:V30"/>
    <mergeCell ref="K30:L30"/>
    <mergeCell ref="Y29:AA29"/>
    <mergeCell ref="AC29:AT29"/>
    <mergeCell ref="U28:V28"/>
    <mergeCell ref="W28:X28"/>
    <mergeCell ref="Y28:AA28"/>
    <mergeCell ref="AC28:AT28"/>
    <mergeCell ref="BD27:BE27"/>
    <mergeCell ref="M30:N30"/>
    <mergeCell ref="O30:P30"/>
    <mergeCell ref="Y30:AA30"/>
    <mergeCell ref="AC30:AT30"/>
    <mergeCell ref="AU30:BG30"/>
    <mergeCell ref="AU29:BG29"/>
    <mergeCell ref="AI27:AN27"/>
    <mergeCell ref="V27:AA27"/>
    <mergeCell ref="AB27:AC27"/>
    <mergeCell ref="U29:V29"/>
    <mergeCell ref="W29:X29"/>
    <mergeCell ref="AE27:AF27"/>
    <mergeCell ref="BF27:BG27"/>
    <mergeCell ref="AO27:AP27"/>
    <mergeCell ref="AR27:AS27"/>
    <mergeCell ref="AV27:AY27"/>
    <mergeCell ref="AZ27:BA27"/>
    <mergeCell ref="A27:F27"/>
    <mergeCell ref="G27:L27"/>
    <mergeCell ref="M27:R27"/>
    <mergeCell ref="AU28:BG28"/>
    <mergeCell ref="BB27:BC27"/>
    <mergeCell ref="Q28:R28"/>
    <mergeCell ref="M21:N21"/>
    <mergeCell ref="O21:P21"/>
    <mergeCell ref="A23:F23"/>
    <mergeCell ref="G23:V23"/>
    <mergeCell ref="Q21:R21"/>
    <mergeCell ref="S21:T21"/>
    <mergeCell ref="A21:F21"/>
    <mergeCell ref="G21:H21"/>
    <mergeCell ref="I21:J21"/>
    <mergeCell ref="M28:N28"/>
    <mergeCell ref="O28:P28"/>
    <mergeCell ref="A28:F28"/>
    <mergeCell ref="G28:H28"/>
    <mergeCell ref="I28:J28"/>
    <mergeCell ref="K28:L28"/>
    <mergeCell ref="AJ25:BG25"/>
    <mergeCell ref="W25:AI25"/>
    <mergeCell ref="S28:T28"/>
    <mergeCell ref="K21:L21"/>
    <mergeCell ref="A25:F25"/>
    <mergeCell ref="G25:V25"/>
    <mergeCell ref="W23:AI23"/>
    <mergeCell ref="AJ23:BG23"/>
    <mergeCell ref="A24:F24"/>
    <mergeCell ref="G24:V24"/>
    <mergeCell ref="W24:AI24"/>
    <mergeCell ref="AJ24:BG24"/>
    <mergeCell ref="U21:V21"/>
    <mergeCell ref="W21:X21"/>
    <mergeCell ref="Y21:AA21"/>
    <mergeCell ref="AC21:AT21"/>
    <mergeCell ref="AU21:BG21"/>
    <mergeCell ref="W15:AI15"/>
    <mergeCell ref="AE18:AF18"/>
    <mergeCell ref="W19:X19"/>
    <mergeCell ref="Y19:AA19"/>
    <mergeCell ref="AC19:AT19"/>
    <mergeCell ref="Y20:AA20"/>
    <mergeCell ref="AC20:AT20"/>
    <mergeCell ref="AJ14:BG14"/>
    <mergeCell ref="W12:X12"/>
    <mergeCell ref="Y12:AA12"/>
    <mergeCell ref="AC12:AT12"/>
    <mergeCell ref="AU12:BG12"/>
    <mergeCell ref="W14:AI14"/>
    <mergeCell ref="AU20:BG20"/>
    <mergeCell ref="AU19:BG19"/>
    <mergeCell ref="BB18:BC18"/>
    <mergeCell ref="BD18:BE18"/>
    <mergeCell ref="BF18:BG18"/>
    <mergeCell ref="AV18:AY18"/>
    <mergeCell ref="AZ18:BA18"/>
    <mergeCell ref="AI18:AN18"/>
    <mergeCell ref="Q20:R20"/>
    <mergeCell ref="S20:T20"/>
    <mergeCell ref="U19:V19"/>
    <mergeCell ref="A16:F16"/>
    <mergeCell ref="G16:V16"/>
    <mergeCell ref="O20:P20"/>
    <mergeCell ref="U20:V20"/>
    <mergeCell ref="W20:X20"/>
    <mergeCell ref="AR18:AS18"/>
    <mergeCell ref="A20:F20"/>
    <mergeCell ref="G20:H20"/>
    <mergeCell ref="I20:J20"/>
    <mergeCell ref="K20:L20"/>
    <mergeCell ref="M20:N20"/>
    <mergeCell ref="A15:F15"/>
    <mergeCell ref="G15:V15"/>
    <mergeCell ref="G14:V14"/>
    <mergeCell ref="A12:F12"/>
    <mergeCell ref="G12:H12"/>
    <mergeCell ref="A14:F14"/>
    <mergeCell ref="Q19:R19"/>
    <mergeCell ref="A18:F18"/>
    <mergeCell ref="G18:L18"/>
    <mergeCell ref="M18:R18"/>
    <mergeCell ref="M19:N19"/>
    <mergeCell ref="A19:F19"/>
    <mergeCell ref="Q12:R12"/>
    <mergeCell ref="S12:T12"/>
    <mergeCell ref="K12:L12"/>
    <mergeCell ref="U12:V12"/>
    <mergeCell ref="M12:N12"/>
    <mergeCell ref="O12:P12"/>
    <mergeCell ref="G11:H11"/>
    <mergeCell ref="I11:J11"/>
    <mergeCell ref="K11:L11"/>
    <mergeCell ref="M11:N11"/>
    <mergeCell ref="V18:AA18"/>
    <mergeCell ref="AB18:AC18"/>
    <mergeCell ref="AO18:AP18"/>
    <mergeCell ref="O19:P19"/>
    <mergeCell ref="U11:V11"/>
    <mergeCell ref="W11:X11"/>
    <mergeCell ref="G19:H19"/>
    <mergeCell ref="I19:J19"/>
    <mergeCell ref="K19:L19"/>
    <mergeCell ref="O11:P11"/>
    <mergeCell ref="Q11:R11"/>
    <mergeCell ref="S11:T11"/>
    <mergeCell ref="S19:T19"/>
    <mergeCell ref="AJ16:BG16"/>
    <mergeCell ref="W16:AI16"/>
    <mergeCell ref="Y11:AA11"/>
    <mergeCell ref="AC11:AT11"/>
    <mergeCell ref="AU11:BG11"/>
    <mergeCell ref="AJ15:BG15"/>
    <mergeCell ref="I12:J12"/>
    <mergeCell ref="A11:F11"/>
    <mergeCell ref="Y10:AA10"/>
    <mergeCell ref="Q10:R10"/>
    <mergeCell ref="AZ9:BA9"/>
    <mergeCell ref="A10:F10"/>
    <mergeCell ref="G10:H10"/>
    <mergeCell ref="I10:J10"/>
    <mergeCell ref="K10:L10"/>
    <mergeCell ref="AO9:AP9"/>
    <mergeCell ref="AR9:AS9"/>
    <mergeCell ref="AV9:AY9"/>
    <mergeCell ref="AC10:AT10"/>
    <mergeCell ref="A9:F9"/>
    <mergeCell ref="V9:AA9"/>
    <mergeCell ref="G9:L9"/>
    <mergeCell ref="M9:R9"/>
    <mergeCell ref="M10:N10"/>
    <mergeCell ref="O10:P10"/>
    <mergeCell ref="S10:T10"/>
    <mergeCell ref="U10:V10"/>
    <mergeCell ref="W10:X10"/>
    <mergeCell ref="AU10:BG10"/>
    <mergeCell ref="BB9:BC9"/>
    <mergeCell ref="BD9:BE9"/>
    <mergeCell ref="BF9:BG9"/>
    <mergeCell ref="AB9:AC9"/>
    <mergeCell ref="AE9:AF9"/>
    <mergeCell ref="AI9:AN9"/>
    <mergeCell ref="AV7:AW7"/>
    <mergeCell ref="AX7:BF7"/>
    <mergeCell ref="H7:L7"/>
    <mergeCell ref="M7:W7"/>
    <mergeCell ref="X7:Y7"/>
    <mergeCell ref="Z7:AU7"/>
    <mergeCell ref="A1:BG2"/>
    <mergeCell ref="A3:X3"/>
    <mergeCell ref="K5:O5"/>
    <mergeCell ref="P5:U5"/>
    <mergeCell ref="V5:Z5"/>
    <mergeCell ref="AA5:AW5"/>
    <mergeCell ref="AX4:BG4"/>
    <mergeCell ref="Z3:AW3"/>
    <mergeCell ref="AX3:BG3"/>
  </mergeCells>
  <phoneticPr fontId="1"/>
  <pageMargins left="0.70866141732283472" right="0.70866141732283472" top="0.39370078740157483" bottom="0.19685039370078741"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3.5"/>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組合せ表</vt:lpstr>
      <vt:lpstr>Ａグラウンド</vt:lpstr>
      <vt:lpstr>Ｂグラウンド</vt:lpstr>
      <vt:lpstr>星取表</vt:lpstr>
      <vt:lpstr>Ｃグラウンド</vt:lpstr>
      <vt:lpstr>Ｄグラウンド</vt:lpstr>
      <vt:lpstr>Sheet2</vt:lpstr>
      <vt:lpstr>Sheet3</vt:lpstr>
      <vt:lpstr>星取表!Print_Area</vt:lpstr>
      <vt:lpstr>組合せ表!Print_Area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柳原工業</cp:lastModifiedBy>
  <cp:lastPrinted>2013-04-24T10:39:29Z</cp:lastPrinted>
  <dcterms:created xsi:type="dcterms:W3CDTF">2013-04-23T10:56:17Z</dcterms:created>
  <dcterms:modified xsi:type="dcterms:W3CDTF">2016-04-24T07:30:58Z</dcterms:modified>
</cp:coreProperties>
</file>