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柳原工業\Desktop\リトルリーグ\中南信ブロック\中南信ブロック大会\信越連盟春季大会\２０１６年度信越連盟春季大会\試合結果報告　日本協会　ホームページ\"/>
    </mc:Choice>
  </mc:AlternateContent>
  <bookViews>
    <workbookView xWindow="12585" yWindow="-15" windowWidth="12630" windowHeight="12060" tabRatio="707"/>
  </bookViews>
  <sheets>
    <sheet name="組合せ表" sheetId="10" r:id="rId1"/>
    <sheet name="Ａグラウンド" sheetId="1" r:id="rId2"/>
    <sheet name="Ｂグラウンド" sheetId="7" r:id="rId3"/>
    <sheet name="星取表" sheetId="11" r:id="rId4"/>
    <sheet name="Ｃグラウンド" sheetId="8" r:id="rId5"/>
    <sheet name="Ｄグラウンド" sheetId="9" r:id="rId6"/>
    <sheet name="Sheet2" sheetId="2" r:id="rId7"/>
    <sheet name="Sheet3" sheetId="3" r:id="rId8"/>
  </sheets>
  <definedNames>
    <definedName name="_xlnm.Print_Area" localSheetId="3">星取表!$A$1:$AX$32</definedName>
    <definedName name="_xlnm.Print_Area" localSheetId="0">組合せ表!$A$1:$S$48</definedName>
  </definedNames>
  <calcPr calcId="152511"/>
</workbook>
</file>

<file path=xl/calcChain.xml><?xml version="1.0" encoding="utf-8"?>
<calcChain xmlns="http://schemas.openxmlformats.org/spreadsheetml/2006/main">
  <c r="M12" i="10" l="1"/>
  <c r="I12" i="10"/>
  <c r="H12" i="10"/>
  <c r="D12" i="10"/>
  <c r="M11" i="10"/>
  <c r="I11" i="10"/>
  <c r="H11" i="10"/>
  <c r="D11" i="10"/>
  <c r="M10" i="10"/>
  <c r="I10" i="10"/>
  <c r="H10" i="10"/>
  <c r="D10" i="10"/>
  <c r="M9" i="10"/>
  <c r="I9" i="10"/>
  <c r="H9" i="10"/>
  <c r="D9" i="10"/>
  <c r="A43" i="1" l="1"/>
  <c r="A42" i="1"/>
  <c r="Y39" i="1"/>
  <c r="Y38" i="1"/>
  <c r="A34" i="1"/>
  <c r="A33" i="1"/>
  <c r="Y30" i="1"/>
  <c r="Y29" i="1"/>
  <c r="A25" i="1"/>
  <c r="A24" i="1"/>
  <c r="Y21" i="1"/>
  <c r="Y20" i="1"/>
  <c r="A16" i="1"/>
  <c r="A15" i="1"/>
  <c r="Y12" i="1"/>
  <c r="Y11" i="1"/>
  <c r="A42" i="7"/>
  <c r="A41" i="7"/>
  <c r="Y38" i="7"/>
  <c r="Y37" i="7"/>
  <c r="A34" i="7"/>
  <c r="A33" i="7"/>
  <c r="Y30" i="7"/>
  <c r="Y29" i="7"/>
  <c r="A25" i="7"/>
  <c r="A24" i="7"/>
  <c r="Y21" i="7"/>
  <c r="Y20" i="7"/>
  <c r="A16" i="7"/>
  <c r="A15" i="7"/>
  <c r="Y12" i="7"/>
  <c r="Y11" i="7"/>
  <c r="AA30" i="11" l="1"/>
  <c r="I30" i="11"/>
  <c r="AJ29" i="11"/>
  <c r="AG29" i="11"/>
  <c r="AD29" i="11"/>
  <c r="AA29" i="11"/>
  <c r="X29" i="11"/>
  <c r="U29" i="11"/>
  <c r="R29" i="11"/>
  <c r="O29" i="11"/>
  <c r="L29" i="11"/>
  <c r="I29" i="11"/>
  <c r="F29" i="11"/>
  <c r="C29" i="11"/>
  <c r="B28" i="11"/>
  <c r="AY28" i="11" s="1"/>
  <c r="AM27" i="11"/>
  <c r="AG27" i="11"/>
  <c r="AD27" i="11"/>
  <c r="AA27" i="11"/>
  <c r="X27" i="11"/>
  <c r="U27" i="11"/>
  <c r="R27" i="11"/>
  <c r="O27" i="11"/>
  <c r="L27" i="11"/>
  <c r="I27" i="11"/>
  <c r="F27" i="11"/>
  <c r="C27" i="11"/>
  <c r="B26" i="11"/>
  <c r="AY26" i="11" s="1"/>
  <c r="AM25" i="11"/>
  <c r="AJ25" i="11"/>
  <c r="AD25" i="11"/>
  <c r="AA25" i="11"/>
  <c r="X25" i="11"/>
  <c r="U25" i="11"/>
  <c r="R25" i="11"/>
  <c r="O25" i="11"/>
  <c r="L25" i="11"/>
  <c r="I25" i="11"/>
  <c r="F25" i="11"/>
  <c r="C25" i="11"/>
  <c r="B24" i="11"/>
  <c r="AG3" i="11" s="1"/>
  <c r="AG30" i="11" s="1"/>
  <c r="AM23" i="11"/>
  <c r="AJ23" i="11"/>
  <c r="AG23" i="11"/>
  <c r="W22" i="11"/>
  <c r="B22" i="11"/>
  <c r="AY22" i="11" s="1"/>
  <c r="AM21" i="11"/>
  <c r="AJ21" i="11"/>
  <c r="AG21" i="11"/>
  <c r="AF20" i="11"/>
  <c r="AA22" i="11" s="1"/>
  <c r="AA23" i="11" s="1"/>
  <c r="AD20" i="11"/>
  <c r="AD21" i="11" s="1"/>
  <c r="B20" i="11"/>
  <c r="AY20" i="11" s="1"/>
  <c r="AM19" i="11"/>
  <c r="AJ19" i="11"/>
  <c r="AG19" i="11"/>
  <c r="AF18" i="11"/>
  <c r="X22" i="11" s="1"/>
  <c r="AD18" i="11"/>
  <c r="AC18" i="11"/>
  <c r="X20" i="11" s="1"/>
  <c r="X21" i="11" s="1"/>
  <c r="AA18" i="11"/>
  <c r="Z20" i="11" s="1"/>
  <c r="E18" i="11"/>
  <c r="B18" i="11"/>
  <c r="AY18" i="11" s="1"/>
  <c r="AM17" i="11"/>
  <c r="AJ17" i="11"/>
  <c r="AG17" i="11"/>
  <c r="BF16" i="11"/>
  <c r="BE16" i="11"/>
  <c r="BD16" i="11"/>
  <c r="AF16" i="11"/>
  <c r="U22" i="11" s="1"/>
  <c r="U23" i="11" s="1"/>
  <c r="AD16" i="11"/>
  <c r="AD17" i="11" s="1"/>
  <c r="AC16" i="11"/>
  <c r="U20" i="11" s="1"/>
  <c r="U21" i="11" s="1"/>
  <c r="AA16" i="11"/>
  <c r="AA17" i="11" s="1"/>
  <c r="Z16" i="11"/>
  <c r="U18" i="11" s="1"/>
  <c r="U19" i="11" s="1"/>
  <c r="X16" i="11"/>
  <c r="W18" i="11" s="1"/>
  <c r="L16" i="11"/>
  <c r="L17" i="11" s="1"/>
  <c r="F16" i="11"/>
  <c r="C16" i="11"/>
  <c r="B16" i="11"/>
  <c r="U3" i="11" s="1"/>
  <c r="U30" i="11" s="1"/>
  <c r="BF15" i="11"/>
  <c r="BE15" i="11"/>
  <c r="BD15" i="11"/>
  <c r="AM15" i="11"/>
  <c r="AJ15" i="11"/>
  <c r="AG15" i="11"/>
  <c r="AA15" i="11"/>
  <c r="BD5" i="11"/>
  <c r="AF14" i="11"/>
  <c r="R22" i="11" s="1"/>
  <c r="R23" i="11" s="1"/>
  <c r="AD14" i="11"/>
  <c r="AC14" i="11"/>
  <c r="R20" i="11" s="1"/>
  <c r="R21" i="11" s="1"/>
  <c r="AA14" i="11"/>
  <c r="T20" i="11" s="1"/>
  <c r="Z14" i="11"/>
  <c r="R18" i="11" s="1"/>
  <c r="X14" i="11"/>
  <c r="T18" i="11" s="1"/>
  <c r="W14" i="11"/>
  <c r="R16" i="11" s="1"/>
  <c r="R17" i="11" s="1"/>
  <c r="U14" i="11"/>
  <c r="T16" i="11" s="1"/>
  <c r="B14" i="11"/>
  <c r="AY14" i="11" s="1"/>
  <c r="BD4" i="11"/>
  <c r="AM13" i="11"/>
  <c r="AJ13" i="11"/>
  <c r="AG13" i="11"/>
  <c r="BD11" i="11"/>
  <c r="AF12" i="11"/>
  <c r="O22" i="11" s="1"/>
  <c r="O23" i="11" s="1"/>
  <c r="AD12" i="11"/>
  <c r="AD13" i="11" s="1"/>
  <c r="AC12" i="11"/>
  <c r="O20" i="11" s="1"/>
  <c r="AA12" i="11"/>
  <c r="Q20" i="11" s="1"/>
  <c r="Z12" i="11"/>
  <c r="O18" i="11" s="1"/>
  <c r="O19" i="11" s="1"/>
  <c r="X12" i="11"/>
  <c r="X13" i="11" s="1"/>
  <c r="W12" i="11"/>
  <c r="O16" i="11" s="1"/>
  <c r="O17" i="11" s="1"/>
  <c r="U12" i="11"/>
  <c r="Q16" i="11" s="1"/>
  <c r="T12" i="11"/>
  <c r="O14" i="11" s="1"/>
  <c r="R12" i="11"/>
  <c r="R13" i="11" s="1"/>
  <c r="F12" i="11"/>
  <c r="F13" i="11" s="1"/>
  <c r="B12" i="11"/>
  <c r="AY12" i="11" s="1"/>
  <c r="BD10" i="11"/>
  <c r="AM11" i="11"/>
  <c r="AJ11" i="11"/>
  <c r="AG11" i="11"/>
  <c r="U11" i="11"/>
  <c r="BD6" i="11"/>
  <c r="AF10" i="11"/>
  <c r="L22" i="11" s="1"/>
  <c r="AD10" i="11"/>
  <c r="AC10" i="11"/>
  <c r="L20" i="11" s="1"/>
  <c r="L21" i="11" s="1"/>
  <c r="AA10" i="11"/>
  <c r="N20" i="11" s="1"/>
  <c r="Z10" i="11"/>
  <c r="L18" i="11" s="1"/>
  <c r="X10" i="11"/>
  <c r="N18" i="11" s="1"/>
  <c r="W10" i="11"/>
  <c r="U10" i="11"/>
  <c r="N16" i="11" s="1"/>
  <c r="T10" i="11"/>
  <c r="L14" i="11" s="1"/>
  <c r="L15" i="11" s="1"/>
  <c r="R10" i="11"/>
  <c r="Q10" i="11"/>
  <c r="L12" i="11" s="1"/>
  <c r="L13" i="11" s="1"/>
  <c r="O10" i="11"/>
  <c r="N12" i="11" s="1"/>
  <c r="B10" i="11"/>
  <c r="L3" i="11" s="1"/>
  <c r="L30" i="11" s="1"/>
  <c r="BF14" i="11"/>
  <c r="BE14" i="11"/>
  <c r="BD14" i="11"/>
  <c r="AM9" i="11"/>
  <c r="AJ9" i="11"/>
  <c r="AG9" i="11"/>
  <c r="BD12" i="11"/>
  <c r="AF8" i="11"/>
  <c r="I22" i="11" s="1"/>
  <c r="I23" i="11" s="1"/>
  <c r="AD8" i="11"/>
  <c r="AD9" i="11" s="1"/>
  <c r="AC8" i="11"/>
  <c r="I20" i="11" s="1"/>
  <c r="I21" i="11" s="1"/>
  <c r="AA8" i="11"/>
  <c r="K20" i="11" s="1"/>
  <c r="Z8" i="11"/>
  <c r="I18" i="11" s="1"/>
  <c r="X8" i="11"/>
  <c r="K18" i="11" s="1"/>
  <c r="W8" i="11"/>
  <c r="I16" i="11" s="1"/>
  <c r="I17" i="11" s="1"/>
  <c r="U8" i="11"/>
  <c r="K16" i="11" s="1"/>
  <c r="T8" i="11"/>
  <c r="I14" i="11" s="1"/>
  <c r="I15" i="11" s="1"/>
  <c r="R8" i="11"/>
  <c r="R9" i="11" s="1"/>
  <c r="Q8" i="11"/>
  <c r="I12" i="11" s="1"/>
  <c r="I13" i="11" s="1"/>
  <c r="O8" i="11"/>
  <c r="O9" i="11" s="1"/>
  <c r="N8" i="11"/>
  <c r="I10" i="11" s="1"/>
  <c r="I11" i="11" s="1"/>
  <c r="L8" i="11"/>
  <c r="K10" i="11" s="1"/>
  <c r="B8" i="11"/>
  <c r="AY8" i="11" s="1"/>
  <c r="BD13" i="11"/>
  <c r="AM7" i="11"/>
  <c r="AJ7" i="11"/>
  <c r="AG7" i="11"/>
  <c r="U7" i="11"/>
  <c r="BD8" i="11"/>
  <c r="AF6" i="11"/>
  <c r="F22" i="11" s="1"/>
  <c r="F23" i="11" s="1"/>
  <c r="AD6" i="11"/>
  <c r="AC6" i="11"/>
  <c r="F20" i="11" s="1"/>
  <c r="AA6" i="11"/>
  <c r="H20" i="11" s="1"/>
  <c r="Z6" i="11"/>
  <c r="F18" i="11" s="1"/>
  <c r="F19" i="11" s="1"/>
  <c r="X6" i="11"/>
  <c r="H18" i="11" s="1"/>
  <c r="W6" i="11"/>
  <c r="U6" i="11"/>
  <c r="H16" i="11" s="1"/>
  <c r="T6" i="11"/>
  <c r="F14" i="11" s="1"/>
  <c r="F15" i="11" s="1"/>
  <c r="R6" i="11"/>
  <c r="Q6" i="11"/>
  <c r="O6" i="11"/>
  <c r="H12" i="11" s="1"/>
  <c r="N6" i="11"/>
  <c r="F10" i="11" s="1"/>
  <c r="F11" i="11" s="1"/>
  <c r="L6" i="11"/>
  <c r="H10" i="11" s="1"/>
  <c r="K6" i="11"/>
  <c r="F8" i="11" s="1"/>
  <c r="F9" i="11" s="1"/>
  <c r="I6" i="11"/>
  <c r="H8" i="11" s="1"/>
  <c r="B6" i="11"/>
  <c r="F3" i="11" s="1"/>
  <c r="F30" i="11" s="1"/>
  <c r="BD7" i="11"/>
  <c r="BC5" i="11"/>
  <c r="BC6" i="11" s="1"/>
  <c r="BC7" i="11" s="1"/>
  <c r="BC8" i="11" s="1"/>
  <c r="BC9" i="11" s="1"/>
  <c r="BC10" i="11" s="1"/>
  <c r="BC11" i="11" s="1"/>
  <c r="BC12" i="11" s="1"/>
  <c r="BC13" i="11" s="1"/>
  <c r="BC14" i="11" s="1"/>
  <c r="BC15" i="11" s="1"/>
  <c r="BC16" i="11" s="1"/>
  <c r="AM5" i="11"/>
  <c r="AJ5" i="11"/>
  <c r="AG5" i="11"/>
  <c r="L5" i="11"/>
  <c r="BD9" i="11"/>
  <c r="AF4" i="11"/>
  <c r="C22" i="11" s="1"/>
  <c r="AD4" i="11"/>
  <c r="AC4" i="11"/>
  <c r="C20" i="11" s="1"/>
  <c r="AA4" i="11"/>
  <c r="AA5" i="11" s="1"/>
  <c r="Z4" i="11"/>
  <c r="C18" i="11" s="1"/>
  <c r="X4" i="11"/>
  <c r="X5" i="11" s="1"/>
  <c r="W4" i="11"/>
  <c r="U4" i="11"/>
  <c r="E16" i="11" s="1"/>
  <c r="T4" i="11"/>
  <c r="C14" i="11" s="1"/>
  <c r="R4" i="11"/>
  <c r="R5" i="11" s="1"/>
  <c r="Q4" i="11"/>
  <c r="C12" i="11" s="1"/>
  <c r="O4" i="11"/>
  <c r="E12" i="11" s="1"/>
  <c r="N4" i="11"/>
  <c r="C10" i="11" s="1"/>
  <c r="L4" i="11"/>
  <c r="E10" i="11" s="1"/>
  <c r="K4" i="11"/>
  <c r="C8" i="11" s="1"/>
  <c r="I4" i="11"/>
  <c r="E8" i="11" s="1"/>
  <c r="H4" i="11"/>
  <c r="C6" i="11" s="1"/>
  <c r="F4" i="11"/>
  <c r="B4" i="11"/>
  <c r="AY4" i="11" s="1"/>
  <c r="AM3" i="11"/>
  <c r="AM30" i="11" s="1"/>
  <c r="AD3" i="11"/>
  <c r="AD30" i="11" s="1"/>
  <c r="X3" i="11"/>
  <c r="X30" i="11" s="1"/>
  <c r="R3" i="11"/>
  <c r="R30" i="11" s="1"/>
  <c r="O3" i="11"/>
  <c r="O30" i="11" s="1"/>
  <c r="H31" i="10"/>
  <c r="D31" i="10"/>
  <c r="M30" i="10"/>
  <c r="I30" i="10"/>
  <c r="H30" i="10"/>
  <c r="D30" i="10"/>
  <c r="M29" i="10"/>
  <c r="I29" i="10"/>
  <c r="H29" i="10"/>
  <c r="D29" i="10"/>
  <c r="M27" i="10"/>
  <c r="I27" i="10"/>
  <c r="H27" i="10"/>
  <c r="D27" i="10"/>
  <c r="M26" i="10"/>
  <c r="I26" i="10"/>
  <c r="H26" i="10"/>
  <c r="D26" i="10"/>
  <c r="M25" i="10"/>
  <c r="I25" i="10"/>
  <c r="H25" i="10"/>
  <c r="D25" i="10"/>
  <c r="M24" i="10"/>
  <c r="I24" i="10"/>
  <c r="H24" i="10"/>
  <c r="D24" i="10"/>
  <c r="M22" i="10"/>
  <c r="I22" i="10"/>
  <c r="H22" i="10"/>
  <c r="D22" i="10"/>
  <c r="M21" i="10"/>
  <c r="I21" i="10"/>
  <c r="H21" i="10"/>
  <c r="D21" i="10"/>
  <c r="M20" i="10"/>
  <c r="I20" i="10"/>
  <c r="H20" i="10"/>
  <c r="D20" i="10"/>
  <c r="M19" i="10"/>
  <c r="I19" i="10"/>
  <c r="H19" i="10"/>
  <c r="D19" i="10"/>
  <c r="M17" i="10"/>
  <c r="I17" i="10"/>
  <c r="H17" i="10"/>
  <c r="D17" i="10"/>
  <c r="Y16" i="10"/>
  <c r="X16" i="10"/>
  <c r="M16" i="10"/>
  <c r="I16" i="10"/>
  <c r="H16" i="10"/>
  <c r="D16" i="10"/>
  <c r="Y15" i="10"/>
  <c r="X15" i="10"/>
  <c r="M15" i="10"/>
  <c r="I15" i="10"/>
  <c r="H15" i="10"/>
  <c r="D15" i="10"/>
  <c r="Y14" i="10"/>
  <c r="X14" i="10"/>
  <c r="M14" i="10"/>
  <c r="I14" i="10"/>
  <c r="H14" i="10"/>
  <c r="D14" i="10"/>
  <c r="Y13" i="10"/>
  <c r="X13" i="10"/>
  <c r="Y12" i="10"/>
  <c r="X12" i="10"/>
  <c r="Y11" i="10"/>
  <c r="X11" i="10"/>
  <c r="Y10" i="10"/>
  <c r="X10" i="10"/>
  <c r="Y9" i="10"/>
  <c r="X9" i="10"/>
  <c r="Y8" i="10"/>
  <c r="X8" i="10"/>
  <c r="Y7" i="10"/>
  <c r="X7" i="10"/>
  <c r="M7" i="10"/>
  <c r="I7" i="10"/>
  <c r="H7" i="10"/>
  <c r="D7" i="10"/>
  <c r="Y6" i="10"/>
  <c r="X6" i="10"/>
  <c r="M6" i="10"/>
  <c r="I6" i="10"/>
  <c r="H6" i="10"/>
  <c r="D6" i="10"/>
  <c r="Y5" i="10"/>
  <c r="X5" i="10"/>
  <c r="M5" i="10"/>
  <c r="I5" i="10"/>
  <c r="H5" i="10"/>
  <c r="D5" i="10"/>
  <c r="Y4" i="10"/>
  <c r="X4" i="10"/>
  <c r="M4" i="10"/>
  <c r="I4" i="10"/>
  <c r="H4" i="10"/>
  <c r="D4" i="10"/>
  <c r="AV8" i="11" l="1"/>
  <c r="L19" i="11"/>
  <c r="O21" i="11"/>
  <c r="AA13" i="11"/>
  <c r="R19" i="11"/>
  <c r="AY16" i="11"/>
  <c r="U9" i="11"/>
  <c r="AY10" i="11"/>
  <c r="F17" i="11"/>
  <c r="I7" i="11"/>
  <c r="U13" i="11"/>
  <c r="AV16" i="11"/>
  <c r="AU14" i="11"/>
  <c r="AU16" i="11"/>
  <c r="AU8" i="11"/>
  <c r="AW8" i="11" s="1"/>
  <c r="AU12" i="11"/>
  <c r="AU20" i="11"/>
  <c r="AU6" i="11"/>
  <c r="AY24" i="11"/>
  <c r="F5" i="11"/>
  <c r="AU4" i="11"/>
  <c r="AV10" i="11"/>
  <c r="AY6" i="11"/>
  <c r="O15" i="11"/>
  <c r="AJ3" i="11"/>
  <c r="AJ30" i="11" s="1"/>
  <c r="AV4" i="11"/>
  <c r="AU10" i="11"/>
  <c r="AU18" i="11"/>
  <c r="AU22" i="11"/>
  <c r="F21" i="11"/>
  <c r="W20" i="11"/>
  <c r="I19" i="11"/>
  <c r="AD5" i="11"/>
  <c r="C9" i="11"/>
  <c r="C13" i="11"/>
  <c r="C21" i="11"/>
  <c r="C11" i="11"/>
  <c r="C19" i="11"/>
  <c r="E20" i="11"/>
  <c r="AV20" i="11" s="1"/>
  <c r="C3" i="11"/>
  <c r="C30" i="11" s="1"/>
  <c r="U5" i="11"/>
  <c r="E6" i="11"/>
  <c r="AV6" i="11" s="1"/>
  <c r="L7" i="11"/>
  <c r="AA7" i="11"/>
  <c r="L9" i="11"/>
  <c r="AA9" i="11"/>
  <c r="AA11" i="11"/>
  <c r="K12" i="11"/>
  <c r="AV12" i="11" s="1"/>
  <c r="E14" i="11"/>
  <c r="C15" i="11" s="1"/>
  <c r="U15" i="11"/>
  <c r="Q18" i="11"/>
  <c r="AV18" i="11" s="1"/>
  <c r="AA19" i="11"/>
  <c r="K22" i="11"/>
  <c r="Q14" i="11"/>
  <c r="C17" i="11"/>
  <c r="Z22" i="11"/>
  <c r="X23" i="11" s="1"/>
  <c r="AD19" i="11"/>
  <c r="O5" i="11"/>
  <c r="C7" i="11"/>
  <c r="H14" i="11"/>
  <c r="R7" i="11"/>
  <c r="H22" i="11"/>
  <c r="AD7" i="11"/>
  <c r="X7" i="11"/>
  <c r="X9" i="11"/>
  <c r="N14" i="11"/>
  <c r="R11" i="11"/>
  <c r="N22" i="11"/>
  <c r="L23" i="11" s="1"/>
  <c r="AD11" i="11"/>
  <c r="X11" i="11"/>
  <c r="K14" i="11"/>
  <c r="X17" i="11"/>
  <c r="Q22" i="11"/>
  <c r="I5" i="11"/>
  <c r="O7" i="11"/>
  <c r="O11" i="11"/>
  <c r="T22" i="11"/>
  <c r="AD15" i="11"/>
  <c r="X15" i="11"/>
  <c r="E22" i="11"/>
  <c r="AC22" i="11"/>
  <c r="Y65" i="9"/>
  <c r="Y64" i="9"/>
  <c r="Y56" i="9"/>
  <c r="Y55" i="9"/>
  <c r="Y47" i="9"/>
  <c r="Y46" i="9"/>
  <c r="Y38" i="9"/>
  <c r="Y37" i="9"/>
  <c r="Y30" i="9"/>
  <c r="Y29" i="9"/>
  <c r="Y21" i="9"/>
  <c r="Y20" i="9"/>
  <c r="Y12" i="9"/>
  <c r="Y11" i="9"/>
  <c r="Y65" i="8"/>
  <c r="Y64" i="8"/>
  <c r="Y56" i="8"/>
  <c r="Y55" i="8"/>
  <c r="Y47" i="8"/>
  <c r="Y46" i="8"/>
  <c r="Y38" i="8"/>
  <c r="Y37" i="8"/>
  <c r="Y30" i="8"/>
  <c r="Y29" i="8"/>
  <c r="Y21" i="8"/>
  <c r="Y20" i="8"/>
  <c r="Y12" i="8"/>
  <c r="Y11" i="8"/>
  <c r="Y65" i="7"/>
  <c r="Y64" i="7"/>
  <c r="Y56" i="7"/>
  <c r="Y55" i="7"/>
  <c r="Y47" i="7"/>
  <c r="Y46" i="7"/>
  <c r="Y66" i="1"/>
  <c r="Y65" i="1"/>
  <c r="Y57" i="1"/>
  <c r="Y56" i="1"/>
  <c r="Y48" i="1"/>
  <c r="Y47" i="1"/>
  <c r="A69" i="9"/>
  <c r="A68" i="9"/>
  <c r="A60" i="9"/>
  <c r="A59" i="9"/>
  <c r="A51" i="9"/>
  <c r="A50" i="9"/>
  <c r="A42" i="9"/>
  <c r="A41" i="9"/>
  <c r="A34" i="9"/>
  <c r="A33" i="9"/>
  <c r="A25" i="9"/>
  <c r="A24" i="9"/>
  <c r="A16" i="9"/>
  <c r="A15" i="9"/>
  <c r="A69" i="8"/>
  <c r="A68" i="8"/>
  <c r="A60" i="8"/>
  <c r="A59" i="8"/>
  <c r="A51" i="8"/>
  <c r="A50" i="8"/>
  <c r="A42" i="8"/>
  <c r="A41" i="8"/>
  <c r="A34" i="8"/>
  <c r="A33" i="8"/>
  <c r="A25" i="8"/>
  <c r="A24" i="8"/>
  <c r="A16" i="8"/>
  <c r="A15" i="8"/>
  <c r="A69" i="7"/>
  <c r="A68" i="7"/>
  <c r="A60" i="7"/>
  <c r="A59" i="7"/>
  <c r="A51" i="7"/>
  <c r="A50" i="7"/>
  <c r="A70" i="1"/>
  <c r="A69" i="1"/>
  <c r="A61" i="1"/>
  <c r="A60" i="1"/>
  <c r="A52" i="1"/>
  <c r="A51" i="1"/>
  <c r="AW12" i="11" l="1"/>
  <c r="AW18" i="11"/>
  <c r="AV14" i="11"/>
  <c r="AW6" i="11"/>
  <c r="AW16" i="11"/>
  <c r="C23" i="11"/>
  <c r="AV22" i="11"/>
  <c r="AW22" i="11" s="1"/>
  <c r="AW14" i="11"/>
  <c r="AW20" i="11"/>
  <c r="AW10" i="11"/>
  <c r="AW4" i="11"/>
  <c r="AR4" i="11"/>
  <c r="AQ14" i="11"/>
  <c r="AP14" i="11"/>
  <c r="AR14" i="11"/>
  <c r="AQ22" i="11"/>
  <c r="AR22" i="11"/>
  <c r="AP22" i="11"/>
  <c r="AQ10" i="11"/>
  <c r="AP10" i="11"/>
  <c r="AR10" i="11"/>
  <c r="AP4" i="11"/>
  <c r="AQ4" i="11"/>
  <c r="AU30" i="11"/>
  <c r="AQ16" i="11"/>
  <c r="AP16" i="11"/>
  <c r="AR16" i="11"/>
  <c r="AQ12" i="11"/>
  <c r="AR12" i="11"/>
  <c r="AP12" i="11"/>
  <c r="AQ18" i="11"/>
  <c r="AR18" i="11"/>
  <c r="AP18" i="11"/>
  <c r="AQ6" i="11"/>
  <c r="AP6" i="11"/>
  <c r="AR6" i="11"/>
  <c r="AQ20" i="11"/>
  <c r="AP20" i="11"/>
  <c r="AR20" i="11"/>
  <c r="AQ8" i="11"/>
  <c r="AP8" i="11"/>
  <c r="AR8" i="11"/>
  <c r="AV30" i="11" l="1"/>
  <c r="AR30" i="11"/>
  <c r="AR31" i="11" s="1"/>
  <c r="AT22" i="11"/>
  <c r="BF12" i="11" s="1"/>
  <c r="AS22" i="11"/>
  <c r="BE12" i="11" s="1"/>
  <c r="AS8" i="11"/>
  <c r="BE9" i="11" s="1"/>
  <c r="AT8" i="11"/>
  <c r="BF9" i="11" s="1"/>
  <c r="AS20" i="11"/>
  <c r="BE5" i="11" s="1"/>
  <c r="AT20" i="11"/>
  <c r="BF5" i="11" s="1"/>
  <c r="AT12" i="11"/>
  <c r="BF8" i="11" s="1"/>
  <c r="AS12" i="11"/>
  <c r="BE8" i="11" s="1"/>
  <c r="AW30" i="11"/>
  <c r="AS14" i="11"/>
  <c r="BE13" i="11" s="1"/>
  <c r="AT14" i="11"/>
  <c r="BF13" i="11" s="1"/>
  <c r="AT18" i="11"/>
  <c r="BF4" i="11" s="1"/>
  <c r="AS18" i="11"/>
  <c r="BE4" i="11" s="1"/>
  <c r="AS16" i="11"/>
  <c r="BE11" i="11" s="1"/>
  <c r="AT16" i="11"/>
  <c r="BF11" i="11" s="1"/>
  <c r="AS6" i="11"/>
  <c r="AT6" i="11"/>
  <c r="BF10" i="11" s="1"/>
  <c r="AQ30" i="11"/>
  <c r="AS10" i="11"/>
  <c r="BE7" i="11" s="1"/>
  <c r="AT10" i="11"/>
  <c r="BF7" i="11" s="1"/>
  <c r="AS4" i="11"/>
  <c r="AP30" i="11"/>
  <c r="AP31" i="11" s="1"/>
  <c r="AT4" i="11"/>
  <c r="BF6" i="11" s="1"/>
  <c r="AS30" i="11" l="1"/>
  <c r="AS31" i="11" s="1"/>
  <c r="BE6" i="11"/>
  <c r="BE10" i="11"/>
</calcChain>
</file>

<file path=xl/sharedStrings.xml><?xml version="1.0" encoding="utf-8"?>
<sst xmlns="http://schemas.openxmlformats.org/spreadsheetml/2006/main" count="1120" uniqueCount="277">
  <si>
    <t>公益財団法人　日本リトルリーグ野球協会御中</t>
    <rPh sb="0" eb="2">
      <t>コウエキ</t>
    </rPh>
    <rPh sb="2" eb="4">
      <t>ザイダン</t>
    </rPh>
    <rPh sb="4" eb="6">
      <t>ホウジン</t>
    </rPh>
    <rPh sb="7" eb="9">
      <t>ニホン</t>
    </rPh>
    <rPh sb="15" eb="17">
      <t>ヤキュウ</t>
    </rPh>
    <rPh sb="17" eb="19">
      <t>キョウカイ</t>
    </rPh>
    <rPh sb="19" eb="21">
      <t>オンチュウ</t>
    </rPh>
    <phoneticPr fontId="1"/>
  </si>
  <si>
    <t>大会名 ：</t>
    <rPh sb="0" eb="2">
      <t>タイカイ</t>
    </rPh>
    <rPh sb="2" eb="3">
      <t>メイ</t>
    </rPh>
    <phoneticPr fontId="1"/>
  </si>
  <si>
    <t>開催地 ：</t>
    <rPh sb="0" eb="3">
      <t>カイサイチ</t>
    </rPh>
    <phoneticPr fontId="1"/>
  </si>
  <si>
    <t>　　　お世話に成ります。　　試合記録を報告します。</t>
    <rPh sb="4" eb="6">
      <t>セワ</t>
    </rPh>
    <rPh sb="7" eb="8">
      <t>ナ</t>
    </rPh>
    <rPh sb="14" eb="16">
      <t>シアイ</t>
    </rPh>
    <rPh sb="16" eb="18">
      <t>キロク</t>
    </rPh>
    <rPh sb="19" eb="21">
      <t>ホウコク</t>
    </rPh>
    <phoneticPr fontId="1"/>
  </si>
  <si>
    <t>合　計</t>
    <rPh sb="0" eb="1">
      <t>ア</t>
    </rPh>
    <rPh sb="2" eb="3">
      <t>ケイ</t>
    </rPh>
    <phoneticPr fontId="1"/>
  </si>
  <si>
    <t>捕　　　　　　　手</t>
    <rPh sb="0" eb="1">
      <t>ホ</t>
    </rPh>
    <rPh sb="8" eb="9">
      <t>テ</t>
    </rPh>
    <phoneticPr fontId="1"/>
  </si>
  <si>
    <t>投　　　　　　　　手</t>
    <rPh sb="0" eb="1">
      <t>トウ</t>
    </rPh>
    <rPh sb="9" eb="10">
      <t>テ</t>
    </rPh>
    <phoneticPr fontId="1"/>
  </si>
  <si>
    <t>分</t>
    <rPh sb="0" eb="1">
      <t>ふん</t>
    </rPh>
    <phoneticPr fontId="1" type="Hiragana" alignment="distributed"/>
  </si>
  <si>
    <t>時間</t>
    <rPh sb="0" eb="2">
      <t>じかん</t>
    </rPh>
    <phoneticPr fontId="1" type="Hiragana" alignment="distributed"/>
  </si>
  <si>
    <t>試合時間</t>
    <rPh sb="0" eb="2">
      <t>しあい</t>
    </rPh>
    <rPh sb="2" eb="4">
      <t>じかん</t>
    </rPh>
    <phoneticPr fontId="1" type="Hiragana" alignment="distributed"/>
  </si>
  <si>
    <t>時</t>
    <rPh sb="0" eb="1">
      <t>じ</t>
    </rPh>
    <phoneticPr fontId="1" type="Hiragana" alignment="distributed"/>
  </si>
  <si>
    <t>試合終了時間</t>
    <rPh sb="0" eb="2">
      <t>しあい</t>
    </rPh>
    <rPh sb="2" eb="4">
      <t>しゅうりょう</t>
    </rPh>
    <rPh sb="4" eb="6">
      <t>じかん</t>
    </rPh>
    <phoneticPr fontId="1" type="Hiragana" alignment="distributed"/>
  </si>
  <si>
    <t>試合開始時間</t>
    <rPh sb="0" eb="2">
      <t>しあい</t>
    </rPh>
    <rPh sb="2" eb="4">
      <t>かいし</t>
    </rPh>
    <rPh sb="4" eb="6">
      <t>じかん</t>
    </rPh>
    <phoneticPr fontId="1" type="Hiragana" alignment="distributed"/>
  </si>
  <si>
    <t>本　　塁　　打</t>
    <rPh sb="0" eb="1">
      <t>ほん</t>
    </rPh>
    <rPh sb="3" eb="4">
      <t>るい</t>
    </rPh>
    <rPh sb="6" eb="7">
      <t>だ</t>
    </rPh>
    <phoneticPr fontId="1" type="Hiragana" alignment="distributed"/>
  </si>
  <si>
    <t>三　　塁　　打</t>
    <rPh sb="0" eb="1">
      <t>さん</t>
    </rPh>
    <rPh sb="3" eb="4">
      <t>るい</t>
    </rPh>
    <rPh sb="6" eb="7">
      <t>だ</t>
    </rPh>
    <phoneticPr fontId="1" type="Hiragana" alignment="distributed"/>
  </si>
  <si>
    <t>二　　　　塁　　　　打</t>
    <rPh sb="0" eb="1">
      <t>に</t>
    </rPh>
    <rPh sb="5" eb="6">
      <t>るい</t>
    </rPh>
    <rPh sb="10" eb="11">
      <t>だ</t>
    </rPh>
    <phoneticPr fontId="1" type="Hiragana" alignment="distributed"/>
  </si>
  <si>
    <t>Ａ</t>
    <phoneticPr fontId="1" type="Hiragana" alignment="distributed"/>
  </si>
  <si>
    <t>市</t>
    <rPh sb="0" eb="1">
      <t>し</t>
    </rPh>
    <phoneticPr fontId="1" type="Hiragana" alignment="distributed"/>
  </si>
  <si>
    <t>グラウンド</t>
    <phoneticPr fontId="1"/>
  </si>
  <si>
    <t>年度</t>
    <rPh sb="0" eb="2">
      <t>ネンド</t>
    </rPh>
    <phoneticPr fontId="1"/>
  </si>
  <si>
    <t>第回</t>
    <rPh sb="0" eb="1">
      <t>ダイ</t>
    </rPh>
    <rPh sb="1" eb="2">
      <t>カイ</t>
    </rPh>
    <phoneticPr fontId="1"/>
  </si>
  <si>
    <t>中南信ブロック事務局</t>
    <rPh sb="0" eb="1">
      <t>ちゅう</t>
    </rPh>
    <rPh sb="1" eb="3">
      <t>なんしん</t>
    </rPh>
    <rPh sb="7" eb="10">
      <t>じむきょく</t>
    </rPh>
    <phoneticPr fontId="10" type="Hiragana" alignment="distributed"/>
  </si>
  <si>
    <t>柳原喜夫</t>
    <rPh sb="0" eb="2">
      <t>やなぎはら</t>
    </rPh>
    <rPh sb="2" eb="4">
      <t>よしお</t>
    </rPh>
    <phoneticPr fontId="10" type="Hiragana" alignment="distributed"/>
  </si>
  <si>
    <t>試合日　平成年月日()</t>
    <phoneticPr fontId="1" type="Hiragana" alignment="distributed"/>
  </si>
  <si>
    <t>第日目</t>
    <rPh sb="0" eb="1">
      <t>ダイ</t>
    </rPh>
    <rPh sb="1" eb="2">
      <t>ニチ</t>
    </rPh>
    <rPh sb="2" eb="3">
      <t>メ</t>
    </rPh>
    <phoneticPr fontId="1"/>
  </si>
  <si>
    <t>回戦</t>
    <rPh sb="0" eb="2">
      <t>かいせん</t>
    </rPh>
    <phoneticPr fontId="1" type="Hiragana" alignment="distributed"/>
  </si>
  <si>
    <t>第試合</t>
    <rPh sb="0" eb="1">
      <t>だい</t>
    </rPh>
    <rPh sb="1" eb="3">
      <t>しあい</t>
    </rPh>
    <phoneticPr fontId="1" type="Hiragana" alignment="distributed"/>
  </si>
  <si>
    <t>Ｄ</t>
    <phoneticPr fontId="1" type="Hiragana" alignment="distributed"/>
  </si>
  <si>
    <t>Ｃ</t>
    <phoneticPr fontId="1" type="Hiragana" alignment="distributed"/>
  </si>
  <si>
    <t>２０１６年度</t>
    <rPh sb="4" eb="6">
      <t>ネンド</t>
    </rPh>
    <phoneticPr fontId="1"/>
  </si>
  <si>
    <t>Ｂ</t>
    <phoneticPr fontId="1" type="Hiragana" alignment="distributed"/>
  </si>
  <si>
    <t>公益財団法人全日本リトルリーグ野球協会リトルリーグ信越連盟</t>
    <rPh sb="0" eb="2">
      <t>コウエキ</t>
    </rPh>
    <rPh sb="2" eb="4">
      <t>ザイダン</t>
    </rPh>
    <rPh sb="4" eb="6">
      <t>ホウジン</t>
    </rPh>
    <rPh sb="6" eb="9">
      <t>ゼンニホン</t>
    </rPh>
    <rPh sb="15" eb="17">
      <t>ヤキュウ</t>
    </rPh>
    <rPh sb="17" eb="19">
      <t>キョウカイ</t>
    </rPh>
    <rPh sb="25" eb="27">
      <t>シンエツ</t>
    </rPh>
    <rPh sb="27" eb="29">
      <t>レンメイ</t>
    </rPh>
    <phoneticPr fontId="1"/>
  </si>
  <si>
    <t>自ﾘｰｸﾞ</t>
    <rPh sb="0" eb="1">
      <t>ジ</t>
    </rPh>
    <phoneticPr fontId="1"/>
  </si>
  <si>
    <t>２０１６年度信越連盟春季大会中南信ブロック予選日程及び組み合わせ表</t>
    <rPh sb="4" eb="6">
      <t>ネンド</t>
    </rPh>
    <rPh sb="6" eb="8">
      <t>シンエツ</t>
    </rPh>
    <rPh sb="8" eb="10">
      <t>レンメイ</t>
    </rPh>
    <rPh sb="10" eb="12">
      <t>シュンキ</t>
    </rPh>
    <rPh sb="12" eb="14">
      <t>タイカイ</t>
    </rPh>
    <rPh sb="14" eb="15">
      <t>チュウ</t>
    </rPh>
    <rPh sb="15" eb="16">
      <t>ナン</t>
    </rPh>
    <rPh sb="16" eb="17">
      <t>シン</t>
    </rPh>
    <rPh sb="21" eb="23">
      <t>ヨセン</t>
    </rPh>
    <rPh sb="23" eb="25">
      <t>ニッテイ</t>
    </rPh>
    <rPh sb="25" eb="26">
      <t>オヨ</t>
    </rPh>
    <rPh sb="27" eb="28">
      <t>ク</t>
    </rPh>
    <rPh sb="29" eb="30">
      <t>ア</t>
    </rPh>
    <rPh sb="32" eb="33">
      <t>ヒョウ</t>
    </rPh>
    <phoneticPr fontId="1"/>
  </si>
  <si>
    <t>空　白</t>
    <rPh sb="0" eb="1">
      <t>ソラ</t>
    </rPh>
    <rPh sb="2" eb="3">
      <t>シロ</t>
    </rPh>
    <phoneticPr fontId="1"/>
  </si>
  <si>
    <t>←自リーグを選択すると組み合わせ表の自リーグに色が付きます</t>
    <rPh sb="1" eb="2">
      <t>ジ</t>
    </rPh>
    <rPh sb="6" eb="8">
      <t>センタク</t>
    </rPh>
    <rPh sb="11" eb="12">
      <t>ク</t>
    </rPh>
    <rPh sb="13" eb="14">
      <t>ア</t>
    </rPh>
    <rPh sb="16" eb="17">
      <t>ヒョウ</t>
    </rPh>
    <rPh sb="18" eb="19">
      <t>ジ</t>
    </rPh>
    <rPh sb="23" eb="24">
      <t>イロ</t>
    </rPh>
    <rPh sb="25" eb="26">
      <t>ツ</t>
    </rPh>
    <phoneticPr fontId="1"/>
  </si>
  <si>
    <t>会　　　場</t>
    <rPh sb="0" eb="1">
      <t>カイ</t>
    </rPh>
    <rPh sb="4" eb="5">
      <t>バ</t>
    </rPh>
    <phoneticPr fontId="1"/>
  </si>
  <si>
    <t>試　合</t>
    <rPh sb="0" eb="1">
      <t>タメシ</t>
    </rPh>
    <rPh sb="2" eb="3">
      <t>ゴウ</t>
    </rPh>
    <phoneticPr fontId="1"/>
  </si>
  <si>
    <t>Ａ  グ ラ ウ ン ド</t>
    <phoneticPr fontId="1"/>
  </si>
  <si>
    <t>Ｂ  グ ラ ウ ン ド</t>
    <phoneticPr fontId="1"/>
  </si>
  <si>
    <t>Ｃ  グ ラ ウ ン ド</t>
    <phoneticPr fontId="1"/>
  </si>
  <si>
    <t>備　　　考</t>
    <rPh sb="0" eb="1">
      <t>ビ</t>
    </rPh>
    <rPh sb="4" eb="5">
      <t>コウ</t>
    </rPh>
    <phoneticPr fontId="1"/>
  </si>
  <si>
    <t>チーム名</t>
    <rPh sb="3" eb="4">
      <t>メイ</t>
    </rPh>
    <phoneticPr fontId="1"/>
  </si>
  <si>
    <t>チームリスト</t>
    <phoneticPr fontId="1"/>
  </si>
  <si>
    <t>第　一　週</t>
    <rPh sb="0" eb="1">
      <t>ダイ</t>
    </rPh>
    <rPh sb="2" eb="3">
      <t>１</t>
    </rPh>
    <rPh sb="4" eb="5">
      <t>シュウ</t>
    </rPh>
    <phoneticPr fontId="1"/>
  </si>
  <si>
    <t>第１試合</t>
    <rPh sb="0" eb="1">
      <t>ダイ</t>
    </rPh>
    <rPh sb="2" eb="4">
      <t>シアイ</t>
    </rPh>
    <phoneticPr fontId="1"/>
  </si>
  <si>
    <t>-</t>
    <phoneticPr fontId="1"/>
  </si>
  <si>
    <t>開会式８時</t>
    <rPh sb="0" eb="2">
      <t>カイカイ</t>
    </rPh>
    <rPh sb="2" eb="3">
      <t>シキ</t>
    </rPh>
    <rPh sb="4" eb="5">
      <t>ジ</t>
    </rPh>
    <phoneticPr fontId="1"/>
  </si>
  <si>
    <t>選 手 宣 誓</t>
    <rPh sb="0" eb="1">
      <t>セン</t>
    </rPh>
    <rPh sb="2" eb="3">
      <t>テ</t>
    </rPh>
    <rPh sb="4" eb="5">
      <t>セン</t>
    </rPh>
    <rPh sb="6" eb="7">
      <t>チカイ</t>
    </rPh>
    <phoneticPr fontId="1"/>
  </si>
  <si>
    <t>Ａ</t>
    <phoneticPr fontId="1"/>
  </si>
  <si>
    <t>波　田</t>
    <rPh sb="0" eb="1">
      <t>ナミ</t>
    </rPh>
    <rPh sb="2" eb="3">
      <t>タ</t>
    </rPh>
    <phoneticPr fontId="1"/>
  </si>
  <si>
    <t>4月１０日（日）</t>
    <rPh sb="1" eb="2">
      <t>ガツ</t>
    </rPh>
    <rPh sb="4" eb="5">
      <t>ニチ</t>
    </rPh>
    <rPh sb="6" eb="7">
      <t>ニチ</t>
    </rPh>
    <phoneticPr fontId="1"/>
  </si>
  <si>
    <t>第２試合</t>
    <rPh sb="0" eb="1">
      <t>ダイ</t>
    </rPh>
    <rPh sb="2" eb="4">
      <t>シアイ</t>
    </rPh>
    <phoneticPr fontId="1"/>
  </si>
  <si>
    <t>（開門７時３０分）</t>
    <rPh sb="1" eb="3">
      <t>カイモン</t>
    </rPh>
    <rPh sb="4" eb="5">
      <t>ジ</t>
    </rPh>
    <rPh sb="7" eb="8">
      <t>プン</t>
    </rPh>
    <phoneticPr fontId="1"/>
  </si>
  <si>
    <t>安曇野穂高</t>
    <rPh sb="0" eb="3">
      <t>アズミノ</t>
    </rPh>
    <rPh sb="3" eb="5">
      <t>ホタカ</t>
    </rPh>
    <phoneticPr fontId="1"/>
  </si>
  <si>
    <t>Ｂ</t>
    <phoneticPr fontId="1"/>
  </si>
  <si>
    <t>豊　科</t>
    <rPh sb="0" eb="1">
      <t>ユタカ</t>
    </rPh>
    <rPh sb="2" eb="3">
      <t>カ</t>
    </rPh>
    <phoneticPr fontId="1"/>
  </si>
  <si>
    <t>大　　町白　　馬</t>
    <rPh sb="0" eb="1">
      <t>ダイ</t>
    </rPh>
    <rPh sb="3" eb="4">
      <t>マチ</t>
    </rPh>
    <rPh sb="4" eb="5">
      <t>シロ</t>
    </rPh>
    <rPh sb="7" eb="8">
      <t>ウマ</t>
    </rPh>
    <phoneticPr fontId="1"/>
  </si>
  <si>
    <t>飯田会場</t>
    <rPh sb="0" eb="2">
      <t>イイダ</t>
    </rPh>
    <rPh sb="2" eb="4">
      <t>カイジョウ</t>
    </rPh>
    <phoneticPr fontId="1"/>
  </si>
  <si>
    <t>第３試合</t>
    <rPh sb="0" eb="1">
      <t>ダイ</t>
    </rPh>
    <rPh sb="2" eb="4">
      <t>シアイ</t>
    </rPh>
    <phoneticPr fontId="1"/>
  </si>
  <si>
    <t>試合開始予定時刻</t>
    <rPh sb="0" eb="2">
      <t>シアイ</t>
    </rPh>
    <rPh sb="2" eb="4">
      <t>カイシ</t>
    </rPh>
    <rPh sb="4" eb="6">
      <t>ヨテイ</t>
    </rPh>
    <rPh sb="6" eb="8">
      <t>ジコク</t>
    </rPh>
    <phoneticPr fontId="1"/>
  </si>
  <si>
    <t>Ｃ</t>
    <phoneticPr fontId="1"/>
  </si>
  <si>
    <t>安曇野　穂 　高</t>
    <rPh sb="0" eb="3">
      <t>アズミノ</t>
    </rPh>
    <rPh sb="4" eb="5">
      <t>ホ</t>
    </rPh>
    <rPh sb="7" eb="8">
      <t>コウ</t>
    </rPh>
    <phoneticPr fontId="1"/>
  </si>
  <si>
    <r>
      <t>飯田運動公園　　　　　多目的運動場　　　　　</t>
    </r>
    <r>
      <rPr>
        <b/>
        <sz val="9"/>
        <rFont val="ＭＳ Ｐ明朝"/>
        <family val="1"/>
        <charset val="128"/>
      </rPr>
      <t>（Ａ）弓道場側（Ｂ）入口側</t>
    </r>
    <rPh sb="0" eb="2">
      <t>イイダ</t>
    </rPh>
    <rPh sb="2" eb="6">
      <t>ウンドウコウエン</t>
    </rPh>
    <rPh sb="14" eb="17">
      <t>ウンドウジョウ</t>
    </rPh>
    <phoneticPr fontId="1"/>
  </si>
  <si>
    <t>第４試合</t>
    <rPh sb="0" eb="1">
      <t>ダイ</t>
    </rPh>
    <rPh sb="2" eb="4">
      <t>シアイ</t>
    </rPh>
    <phoneticPr fontId="1"/>
  </si>
  <si>
    <t xml:space="preserve"> 1.）　　９：００～１０：３０</t>
    <phoneticPr fontId="1"/>
  </si>
  <si>
    <t>Ｄ</t>
    <phoneticPr fontId="1"/>
  </si>
  <si>
    <t>松本南</t>
    <rPh sb="0" eb="2">
      <t>マツモト</t>
    </rPh>
    <rPh sb="2" eb="3">
      <t>ミナミ</t>
    </rPh>
    <phoneticPr fontId="1"/>
  </si>
  <si>
    <t>堀　金</t>
    <rPh sb="0" eb="1">
      <t>ホリ</t>
    </rPh>
    <rPh sb="2" eb="3">
      <t>キン</t>
    </rPh>
    <phoneticPr fontId="1"/>
  </si>
  <si>
    <t xml:space="preserve"> 2.）　１０：４０～１２：１０</t>
    <phoneticPr fontId="1"/>
  </si>
  <si>
    <t>Ｅ</t>
    <phoneticPr fontId="1"/>
  </si>
  <si>
    <t>三　郷</t>
    <rPh sb="0" eb="1">
      <t>サン</t>
    </rPh>
    <rPh sb="2" eb="3">
      <t>ゴウ</t>
    </rPh>
    <phoneticPr fontId="1"/>
  </si>
  <si>
    <t xml:space="preserve"> 3.）　１２：２０～１３：５０</t>
    <phoneticPr fontId="1"/>
  </si>
  <si>
    <t>Ｆ</t>
    <phoneticPr fontId="1"/>
  </si>
  <si>
    <t>松本北</t>
    <rPh sb="0" eb="2">
      <t>マツモト</t>
    </rPh>
    <rPh sb="2" eb="3">
      <t>キタ</t>
    </rPh>
    <phoneticPr fontId="1"/>
  </si>
  <si>
    <t xml:space="preserve"> 4.）　１４：００～１５：３０</t>
    <phoneticPr fontId="1"/>
  </si>
  <si>
    <t>Ｇ</t>
    <phoneticPr fontId="1"/>
  </si>
  <si>
    <t>Ｈ</t>
    <phoneticPr fontId="1"/>
  </si>
  <si>
    <t>飯　田</t>
    <rPh sb="0" eb="1">
      <t>メシ</t>
    </rPh>
    <rPh sb="2" eb="3">
      <t>タ</t>
    </rPh>
    <phoneticPr fontId="1"/>
  </si>
  <si>
    <t>第一週時間変更有</t>
    <rPh sb="0" eb="1">
      <t>ダイ</t>
    </rPh>
    <rPh sb="1" eb="3">
      <t>イッシュウ</t>
    </rPh>
    <rPh sb="3" eb="5">
      <t>ジカン</t>
    </rPh>
    <rPh sb="5" eb="7">
      <t>ヘンコウ</t>
    </rPh>
    <rPh sb="7" eb="8">
      <t>アリ</t>
    </rPh>
    <phoneticPr fontId="1"/>
  </si>
  <si>
    <t>Ｉ</t>
    <phoneticPr fontId="1"/>
  </si>
  <si>
    <t>Ｊ</t>
    <phoneticPr fontId="1"/>
  </si>
  <si>
    <t>塩　尻</t>
    <rPh sb="0" eb="1">
      <t>シオ</t>
    </rPh>
    <rPh sb="2" eb="3">
      <t>シリ</t>
    </rPh>
    <phoneticPr fontId="1"/>
  </si>
  <si>
    <t>松本東</t>
    <rPh sb="0" eb="2">
      <t>マツモト</t>
    </rPh>
    <rPh sb="2" eb="3">
      <t>ヒガシ</t>
    </rPh>
    <phoneticPr fontId="1"/>
  </si>
  <si>
    <t>第　三　週</t>
    <rPh sb="0" eb="1">
      <t>ダイ</t>
    </rPh>
    <rPh sb="2" eb="3">
      <t>サン</t>
    </rPh>
    <rPh sb="4" eb="5">
      <t>シュウ</t>
    </rPh>
    <phoneticPr fontId="1"/>
  </si>
  <si>
    <t>Ｋ</t>
    <phoneticPr fontId="1"/>
  </si>
  <si>
    <t>４月２４日（日）</t>
    <rPh sb="1" eb="2">
      <t>ガツ</t>
    </rPh>
    <rPh sb="4" eb="5">
      <t>ニチ</t>
    </rPh>
    <rPh sb="6" eb="7">
      <t>ニチ</t>
    </rPh>
    <phoneticPr fontId="1"/>
  </si>
  <si>
    <t xml:space="preserve"> 1.）　　９：３０～１１：００</t>
    <phoneticPr fontId="1"/>
  </si>
  <si>
    <t>Ｌ</t>
    <phoneticPr fontId="1"/>
  </si>
  <si>
    <t>豊科会場</t>
    <rPh sb="0" eb="2">
      <t>トヨシナ</t>
    </rPh>
    <rPh sb="2" eb="4">
      <t>カイジョウ</t>
    </rPh>
    <phoneticPr fontId="1"/>
  </si>
  <si>
    <t xml:space="preserve"> 2.）　１１：１０～１２：４０</t>
    <phoneticPr fontId="1"/>
  </si>
  <si>
    <t>Ｍ</t>
    <phoneticPr fontId="1"/>
  </si>
  <si>
    <t>高家スポーツ広場</t>
    <rPh sb="0" eb="2">
      <t>タキベ</t>
    </rPh>
    <rPh sb="6" eb="8">
      <t>ヒロバ</t>
    </rPh>
    <phoneticPr fontId="1"/>
  </si>
  <si>
    <t xml:space="preserve"> 3.）　１２：５０～１４：２０</t>
    <phoneticPr fontId="1"/>
  </si>
  <si>
    <t>（Ａ）北側　（Ｂ）入口側</t>
    <phoneticPr fontId="1"/>
  </si>
  <si>
    <t>第　四　週</t>
    <rPh sb="0" eb="1">
      <t>ダイ</t>
    </rPh>
    <rPh sb="2" eb="3">
      <t>ヨン</t>
    </rPh>
    <rPh sb="4" eb="5">
      <t>シュウ</t>
    </rPh>
    <phoneticPr fontId="1"/>
  </si>
  <si>
    <t>４月２９日（金）</t>
    <rPh sb="1" eb="2">
      <t>ガツ</t>
    </rPh>
    <rPh sb="4" eb="5">
      <t>ニチ</t>
    </rPh>
    <rPh sb="6" eb="7">
      <t>キン</t>
    </rPh>
    <phoneticPr fontId="1"/>
  </si>
  <si>
    <t>三郷会場</t>
    <rPh sb="0" eb="2">
      <t>ミサト</t>
    </rPh>
    <rPh sb="2" eb="4">
      <t>カイジョウ</t>
    </rPh>
    <phoneticPr fontId="1"/>
  </si>
  <si>
    <t>第　五　週</t>
    <rPh sb="0" eb="1">
      <t>ダイ</t>
    </rPh>
    <rPh sb="2" eb="3">
      <t>ゴ</t>
    </rPh>
    <rPh sb="4" eb="5">
      <t>シュウ</t>
    </rPh>
    <phoneticPr fontId="1"/>
  </si>
  <si>
    <t>５月　１日（日）</t>
    <rPh sb="1" eb="2">
      <t>ガツ</t>
    </rPh>
    <rPh sb="4" eb="5">
      <t>ニチ</t>
    </rPh>
    <rPh sb="6" eb="7">
      <t>ニチ</t>
    </rPh>
    <phoneticPr fontId="1"/>
  </si>
  <si>
    <t>堀金会場</t>
    <rPh sb="0" eb="2">
      <t>ホリガネ</t>
    </rPh>
    <rPh sb="2" eb="4">
      <t>カイジョウ</t>
    </rPh>
    <phoneticPr fontId="1"/>
  </si>
  <si>
    <t>第　六　週</t>
    <rPh sb="0" eb="1">
      <t>ダイ</t>
    </rPh>
    <rPh sb="2" eb="3">
      <t>ロク</t>
    </rPh>
    <rPh sb="4" eb="5">
      <t>シュウ</t>
    </rPh>
    <phoneticPr fontId="1"/>
  </si>
  <si>
    <t>５月　３日（火）</t>
    <rPh sb="1" eb="2">
      <t>ガツ</t>
    </rPh>
    <rPh sb="4" eb="5">
      <t>カ</t>
    </rPh>
    <rPh sb="6" eb="7">
      <t>カ</t>
    </rPh>
    <phoneticPr fontId="1"/>
  </si>
  <si>
    <t>大町白馬会場</t>
    <rPh sb="0" eb="2">
      <t>オオマチ</t>
    </rPh>
    <rPh sb="2" eb="4">
      <t>ハクバ</t>
    </rPh>
    <rPh sb="4" eb="6">
      <t>カイジョウ</t>
    </rPh>
    <phoneticPr fontId="1"/>
  </si>
  <si>
    <t>白馬村北部　　　　　　　村営グラウンド　　　　　（Ａ）プール側 （Ｂ）北側</t>
    <rPh sb="0" eb="3">
      <t>ハクバムラ</t>
    </rPh>
    <rPh sb="3" eb="5">
      <t>ホクブ</t>
    </rPh>
    <rPh sb="12" eb="14">
      <t>ソンエイ</t>
    </rPh>
    <phoneticPr fontId="1"/>
  </si>
  <si>
    <t xml:space="preserve"> ※ 試合開始予定時刻</t>
    <rPh sb="3" eb="5">
      <t>シアイ</t>
    </rPh>
    <rPh sb="5" eb="7">
      <t>カイシ</t>
    </rPh>
    <rPh sb="7" eb="9">
      <t>ヨテイ</t>
    </rPh>
    <rPh sb="9" eb="11">
      <t>ジコク</t>
    </rPh>
    <phoneticPr fontId="1"/>
  </si>
  <si>
    <t>　６０分前に、開催地グラウ</t>
    <rPh sb="3" eb="4">
      <t>プン</t>
    </rPh>
    <rPh sb="4" eb="5">
      <t>マエ</t>
    </rPh>
    <rPh sb="7" eb="10">
      <t>カイサイチ</t>
    </rPh>
    <phoneticPr fontId="1"/>
  </si>
  <si>
    <t>第　七　週</t>
    <rPh sb="0" eb="1">
      <t>ダイ</t>
    </rPh>
    <rPh sb="2" eb="3">
      <t>ナナ</t>
    </rPh>
    <rPh sb="4" eb="5">
      <t>シュウ</t>
    </rPh>
    <phoneticPr fontId="1"/>
  </si>
  <si>
    <t>　ンドへ集合し、大会本部</t>
    <rPh sb="4" eb="6">
      <t>シュウゴウ</t>
    </rPh>
    <rPh sb="8" eb="10">
      <t>タイカイ</t>
    </rPh>
    <rPh sb="10" eb="12">
      <t>ホンブ</t>
    </rPh>
    <phoneticPr fontId="1"/>
  </si>
  <si>
    <t>５月日（）</t>
    <rPh sb="1" eb="2">
      <t>ガツ</t>
    </rPh>
    <rPh sb="2" eb="3">
      <t>カ</t>
    </rPh>
    <phoneticPr fontId="1"/>
  </si>
  <si>
    <t>　へ連絡する。</t>
    <rPh sb="2" eb="4">
      <t>レンラク</t>
    </rPh>
    <phoneticPr fontId="1"/>
  </si>
  <si>
    <t>　ベンチは、組合せ左側を　</t>
    <rPh sb="6" eb="8">
      <t>クミアワ</t>
    </rPh>
    <rPh sb="9" eb="11">
      <t>ヒダリガワ</t>
    </rPh>
    <phoneticPr fontId="1"/>
  </si>
  <si>
    <t>　一塁側・右側を三塁側と</t>
    <rPh sb="1" eb="3">
      <t>イチルイ</t>
    </rPh>
    <rPh sb="3" eb="4">
      <t>ガワ</t>
    </rPh>
    <rPh sb="5" eb="7">
      <t>ミギガワ</t>
    </rPh>
    <rPh sb="8" eb="10">
      <t>サンルイ</t>
    </rPh>
    <rPh sb="10" eb="11">
      <t>ガワ</t>
    </rPh>
    <phoneticPr fontId="1"/>
  </si>
  <si>
    <t>　する。</t>
    <phoneticPr fontId="1"/>
  </si>
  <si>
    <t>第　八　週</t>
    <rPh sb="0" eb="1">
      <t>ダイ</t>
    </rPh>
    <rPh sb="2" eb="3">
      <t>ハチ</t>
    </rPh>
    <rPh sb="4" eb="5">
      <t>シュウ</t>
    </rPh>
    <phoneticPr fontId="1"/>
  </si>
  <si>
    <t>予　備　日</t>
    <rPh sb="0" eb="1">
      <t>ヨ</t>
    </rPh>
    <rPh sb="2" eb="3">
      <t>ビ</t>
    </rPh>
    <rPh sb="4" eb="5">
      <t>ヒ</t>
    </rPh>
    <phoneticPr fontId="1"/>
  </si>
  <si>
    <t>４月３０日（土）　会場　高家スポーツ広場　運営　中止になったリーグ　</t>
    <rPh sb="1" eb="2">
      <t>ガツ</t>
    </rPh>
    <rPh sb="4" eb="5">
      <t>ニチ</t>
    </rPh>
    <rPh sb="6" eb="7">
      <t>ド</t>
    </rPh>
    <rPh sb="9" eb="11">
      <t>カイジョウ</t>
    </rPh>
    <rPh sb="12" eb="14">
      <t>タキベ</t>
    </rPh>
    <rPh sb="18" eb="20">
      <t>ヒロバ</t>
    </rPh>
    <rPh sb="21" eb="23">
      <t>ウンエイ</t>
    </rPh>
    <rPh sb="24" eb="26">
      <t>チュウシ</t>
    </rPh>
    <phoneticPr fontId="1"/>
  </si>
  <si>
    <t>５月４・５日（水・木）　大町白馬会場予定</t>
    <rPh sb="1" eb="2">
      <t>ガツ</t>
    </rPh>
    <rPh sb="5" eb="6">
      <t>ニチ</t>
    </rPh>
    <rPh sb="7" eb="8">
      <t>スイ</t>
    </rPh>
    <rPh sb="9" eb="10">
      <t>モク</t>
    </rPh>
    <rPh sb="12" eb="14">
      <t>オオマチ</t>
    </rPh>
    <rPh sb="14" eb="16">
      <t>ハクバ</t>
    </rPh>
    <rPh sb="16" eb="18">
      <t>カイジョウ</t>
    </rPh>
    <rPh sb="18" eb="20">
      <t>ヨテイ</t>
    </rPh>
    <phoneticPr fontId="1"/>
  </si>
  <si>
    <t>閉会式　　北部村営グラウンド（Ａ）グラウンド</t>
    <rPh sb="0" eb="3">
      <t>ヘイカイシキ</t>
    </rPh>
    <rPh sb="5" eb="7">
      <t>ホクブ</t>
    </rPh>
    <rPh sb="7" eb="9">
      <t>ソンエイ</t>
    </rPh>
    <phoneticPr fontId="1"/>
  </si>
  <si>
    <t>※ 天候により、土曜日開催もあります。ご協力よろしくお願いいたします。</t>
    <rPh sb="2" eb="4">
      <t>テンコウ</t>
    </rPh>
    <rPh sb="8" eb="11">
      <t>ドヨウビ</t>
    </rPh>
    <rPh sb="11" eb="13">
      <t>カイサイ</t>
    </rPh>
    <rPh sb="20" eb="22">
      <t>キョウリョク</t>
    </rPh>
    <rPh sb="27" eb="28">
      <t>ネガ</t>
    </rPh>
    <phoneticPr fontId="1"/>
  </si>
  <si>
    <t>星取り表</t>
    <rPh sb="0" eb="1">
      <t>ホシ</t>
    </rPh>
    <rPh sb="1" eb="2">
      <t>ト</t>
    </rPh>
    <rPh sb="3" eb="4">
      <t>ヒョウ</t>
    </rPh>
    <phoneticPr fontId="1"/>
  </si>
  <si>
    <t>２０１４年度リトルリーグ信越連盟春季大会中南信ブロック予選成績表</t>
    <rPh sb="4" eb="6">
      <t>ネンド</t>
    </rPh>
    <rPh sb="12" eb="14">
      <t>シンエツ</t>
    </rPh>
    <rPh sb="14" eb="16">
      <t>レンメイ</t>
    </rPh>
    <rPh sb="16" eb="18">
      <t>シュンキ</t>
    </rPh>
    <rPh sb="18" eb="20">
      <t>タイカイ</t>
    </rPh>
    <rPh sb="20" eb="21">
      <t>チュウ</t>
    </rPh>
    <rPh sb="21" eb="22">
      <t>ナン</t>
    </rPh>
    <rPh sb="22" eb="23">
      <t>シン</t>
    </rPh>
    <rPh sb="27" eb="29">
      <t>ヨセン</t>
    </rPh>
    <rPh sb="29" eb="31">
      <t>セイセキ</t>
    </rPh>
    <rPh sb="31" eb="32">
      <t>ヒョウ</t>
    </rPh>
    <phoneticPr fontId="1"/>
  </si>
  <si>
    <t>（　○勝　・　●負　・　△分　）</t>
    <rPh sb="3" eb="4">
      <t>カ</t>
    </rPh>
    <rPh sb="8" eb="9">
      <t>マ</t>
    </rPh>
    <rPh sb="13" eb="14">
      <t>フン</t>
    </rPh>
    <phoneticPr fontId="1"/>
  </si>
  <si>
    <t>記号</t>
    <rPh sb="0" eb="2">
      <t>キゴウ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</si>
  <si>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</si>
  <si>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</si>
  <si>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</si>
  <si>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</si>
  <si>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</si>
  <si>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</si>
  <si>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</si>
  <si>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</si>
  <si>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</si>
  <si>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</si>
  <si>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</si>
  <si>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</si>
  <si>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</si>
  <si>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勝数</t>
    <rPh sb="0" eb="1">
      <t>ショウ</t>
    </rPh>
    <rPh sb="1" eb="2">
      <t>スウ</t>
    </rPh>
    <phoneticPr fontId="1"/>
  </si>
  <si>
    <t>負数</t>
    <rPh sb="0" eb="1">
      <t>マ</t>
    </rPh>
    <rPh sb="1" eb="2">
      <t>スウ</t>
    </rPh>
    <phoneticPr fontId="1"/>
  </si>
  <si>
    <t>分数</t>
    <rPh sb="0" eb="1">
      <t>フン</t>
    </rPh>
    <rPh sb="1" eb="2">
      <t>スウ</t>
    </rPh>
    <phoneticPr fontId="1"/>
  </si>
  <si>
    <t>勝点</t>
    <rPh sb="0" eb="1">
      <t>カチ</t>
    </rPh>
    <rPh sb="1" eb="2">
      <t>テン</t>
    </rPh>
    <phoneticPr fontId="1"/>
  </si>
  <si>
    <t>勝　　　　　率</t>
    <rPh sb="0" eb="1">
      <t>ショウ</t>
    </rPh>
    <rPh sb="6" eb="7">
      <t>リツ</t>
    </rPh>
    <phoneticPr fontId="1"/>
  </si>
  <si>
    <t>得　失　点　差</t>
    <rPh sb="0" eb="1">
      <t>トク</t>
    </rPh>
    <rPh sb="2" eb="3">
      <t>シツ</t>
    </rPh>
    <rPh sb="4" eb="5">
      <t>テン</t>
    </rPh>
    <rPh sb="6" eb="7">
      <t>サ</t>
    </rPh>
    <phoneticPr fontId="1"/>
  </si>
  <si>
    <t>順位</t>
    <rPh sb="0" eb="2">
      <t>ジュンイ</t>
    </rPh>
    <phoneticPr fontId="1"/>
  </si>
  <si>
    <t>①</t>
    <phoneticPr fontId="1"/>
  </si>
  <si>
    <t>②</t>
    <phoneticPr fontId="1"/>
  </si>
  <si>
    <t>③</t>
    <phoneticPr fontId="1"/>
  </si>
  <si>
    <t>④</t>
    <phoneticPr fontId="1"/>
  </si>
  <si>
    <t>⑤</t>
    <phoneticPr fontId="1"/>
  </si>
  <si>
    <t>リーグ名</t>
    <rPh sb="3" eb="4">
      <t>メイ</t>
    </rPh>
    <phoneticPr fontId="1"/>
  </si>
  <si>
    <t>大町　白馬</t>
    <rPh sb="0" eb="2">
      <t>オオマチ</t>
    </rPh>
    <rPh sb="3" eb="5">
      <t>ハクバ</t>
    </rPh>
    <phoneticPr fontId="1"/>
  </si>
  <si>
    <t>得</t>
    <rPh sb="0" eb="1">
      <t>トク</t>
    </rPh>
    <phoneticPr fontId="1"/>
  </si>
  <si>
    <t>失</t>
    <rPh sb="0" eb="1">
      <t>シツ</t>
    </rPh>
    <phoneticPr fontId="1"/>
  </si>
  <si>
    <t>差</t>
    <rPh sb="0" eb="1">
      <t>サ</t>
    </rPh>
    <phoneticPr fontId="1"/>
  </si>
  <si>
    <t>チーム
記号</t>
    <rPh sb="4" eb="6">
      <t>キゴウ</t>
    </rPh>
    <phoneticPr fontId="1"/>
  </si>
  <si>
    <t>勝率</t>
    <rPh sb="0" eb="2">
      <t>ショウリツ</t>
    </rPh>
    <phoneticPr fontId="1"/>
  </si>
  <si>
    <t>同順</t>
    <rPh sb="0" eb="1">
      <t>ドウ</t>
    </rPh>
    <rPh sb="1" eb="2">
      <t>ジュン</t>
    </rPh>
    <phoneticPr fontId="1"/>
  </si>
  <si>
    <t>確定順位</t>
    <rPh sb="0" eb="2">
      <t>カクテイ</t>
    </rPh>
    <rPh sb="2" eb="4">
      <t>ジュンイ</t>
    </rPh>
    <phoneticPr fontId="1"/>
  </si>
  <si>
    <t>直接
勝敗</t>
    <rPh sb="0" eb="2">
      <t>チョクセツ</t>
    </rPh>
    <rPh sb="3" eb="5">
      <t>ショウハイ</t>
    </rPh>
    <phoneticPr fontId="1"/>
  </si>
  <si>
    <t>直接
失点</t>
    <rPh sb="0" eb="2">
      <t>チョクセツ</t>
    </rPh>
    <rPh sb="3" eb="4">
      <t>シツ</t>
    </rPh>
    <rPh sb="4" eb="5">
      <t>テン</t>
    </rPh>
    <phoneticPr fontId="1"/>
  </si>
  <si>
    <t>全試合
失点</t>
    <rPh sb="0" eb="3">
      <t>ゼンシアイ</t>
    </rPh>
    <rPh sb="4" eb="6">
      <t>シッテン</t>
    </rPh>
    <phoneticPr fontId="1"/>
  </si>
  <si>
    <t>A</t>
    <phoneticPr fontId="1"/>
  </si>
  <si>
    <t>：</t>
    <phoneticPr fontId="1"/>
  </si>
  <si>
    <t>A</t>
    <phoneticPr fontId="1"/>
  </si>
  <si>
    <t>B</t>
    <phoneticPr fontId="1"/>
  </si>
  <si>
    <t>：</t>
    <phoneticPr fontId="1"/>
  </si>
  <si>
    <t>：</t>
    <phoneticPr fontId="1"/>
  </si>
  <si>
    <t>B</t>
    <phoneticPr fontId="1"/>
  </si>
  <si>
    <t>E</t>
    <phoneticPr fontId="1"/>
  </si>
  <si>
    <t>F</t>
    <phoneticPr fontId="1"/>
  </si>
  <si>
    <t>C</t>
    <phoneticPr fontId="1"/>
  </si>
  <si>
    <t>J</t>
    <phoneticPr fontId="1"/>
  </si>
  <si>
    <t>D</t>
    <phoneticPr fontId="1"/>
  </si>
  <si>
    <t>G</t>
    <phoneticPr fontId="1"/>
  </si>
  <si>
    <t>H</t>
    <phoneticPr fontId="1"/>
  </si>
  <si>
    <t>I</t>
    <phoneticPr fontId="1"/>
  </si>
  <si>
    <t>M</t>
    <phoneticPr fontId="1"/>
  </si>
  <si>
    <t>K</t>
    <phoneticPr fontId="1"/>
  </si>
  <si>
    <t>L</t>
    <phoneticPr fontId="1"/>
  </si>
  <si>
    <t>※</t>
    <phoneticPr fontId="1"/>
  </si>
  <si>
    <t>順位決定は勝ち点、勝率の順で決定する。以下順位決定方は、別紙参照のこと。《勝ち＝３点　分け＝１点　負け＝０点》</t>
    <rPh sb="0" eb="2">
      <t>ジュンイ</t>
    </rPh>
    <rPh sb="2" eb="4">
      <t>ケッテイ</t>
    </rPh>
    <rPh sb="5" eb="6">
      <t>カ</t>
    </rPh>
    <rPh sb="7" eb="8">
      <t>テン</t>
    </rPh>
    <rPh sb="9" eb="11">
      <t>ショウリツ</t>
    </rPh>
    <rPh sb="12" eb="13">
      <t>ジュン</t>
    </rPh>
    <rPh sb="14" eb="16">
      <t>ケッテイ</t>
    </rPh>
    <rPh sb="19" eb="21">
      <t>イカ</t>
    </rPh>
    <rPh sb="21" eb="23">
      <t>ジュンイ</t>
    </rPh>
    <rPh sb="23" eb="25">
      <t>ケッテイ</t>
    </rPh>
    <rPh sb="25" eb="26">
      <t>ホウ</t>
    </rPh>
    <rPh sb="28" eb="30">
      <t>ベッシ</t>
    </rPh>
    <rPh sb="30" eb="32">
      <t>サンショウ</t>
    </rPh>
    <rPh sb="37" eb="38">
      <t>カ</t>
    </rPh>
    <rPh sb="41" eb="42">
      <t>テン</t>
    </rPh>
    <rPh sb="43" eb="44">
      <t>ワ</t>
    </rPh>
    <rPh sb="47" eb="48">
      <t>テン</t>
    </rPh>
    <rPh sb="49" eb="50">
      <t>マ</t>
    </rPh>
    <rPh sb="53" eb="54">
      <t>テン</t>
    </rPh>
    <phoneticPr fontId="1"/>
  </si>
  <si>
    <t>第週</t>
    <rPh sb="0" eb="1">
      <t>ダイ</t>
    </rPh>
    <rPh sb="1" eb="2">
      <t>シュウ</t>
    </rPh>
    <phoneticPr fontId="1"/>
  </si>
  <si>
    <t>４月３０日（土）</t>
    <rPh sb="1" eb="2">
      <t>ガツ</t>
    </rPh>
    <rPh sb="4" eb="5">
      <t>ニチ</t>
    </rPh>
    <rPh sb="6" eb="7">
      <t>ド</t>
    </rPh>
    <phoneticPr fontId="1"/>
  </si>
  <si>
    <t>塩尻担当</t>
    <rPh sb="0" eb="2">
      <t>シオジリ</t>
    </rPh>
    <rPh sb="2" eb="4">
      <t>タントウ</t>
    </rPh>
    <phoneticPr fontId="1"/>
  </si>
  <si>
    <t>（Ａ）北側　（Ｂ）入口側</t>
    <phoneticPr fontId="1"/>
  </si>
  <si>
    <t>第二週</t>
    <rPh sb="0" eb="1">
      <t>ダイ</t>
    </rPh>
    <rPh sb="1" eb="3">
      <t>ニシュウ</t>
    </rPh>
    <phoneticPr fontId="1"/>
  </si>
  <si>
    <t>４月１７日（日）</t>
    <rPh sb="1" eb="2">
      <t>ガツ</t>
    </rPh>
    <rPh sb="4" eb="5">
      <t>ニチ</t>
    </rPh>
    <rPh sb="6" eb="7">
      <t>ニチ</t>
    </rPh>
    <phoneticPr fontId="1"/>
  </si>
  <si>
    <t>塩尻会場</t>
    <rPh sb="0" eb="2">
      <t>シオジリ</t>
    </rPh>
    <rPh sb="2" eb="4">
      <t>カイジョウ</t>
    </rPh>
    <phoneticPr fontId="1"/>
  </si>
  <si>
    <t>雨天中止</t>
    <rPh sb="0" eb="2">
      <t>ウテン</t>
    </rPh>
    <rPh sb="2" eb="4">
      <t>チュウシ</t>
    </rPh>
    <phoneticPr fontId="1"/>
  </si>
  <si>
    <t>安曇野</t>
    <rPh sb="0" eb="3">
      <t>あずみの</t>
    </rPh>
    <phoneticPr fontId="1" type="Hiragana" alignment="distributed"/>
  </si>
  <si>
    <t>信越連盟春季大会　中南信ブロック予選　（リーグ戦）</t>
    <rPh sb="0" eb="2">
      <t>シンエツ</t>
    </rPh>
    <rPh sb="2" eb="4">
      <t>レンメイ</t>
    </rPh>
    <rPh sb="4" eb="6">
      <t>シュンキ</t>
    </rPh>
    <rPh sb="6" eb="8">
      <t>タイカイ</t>
    </rPh>
    <rPh sb="9" eb="10">
      <t>チュウ</t>
    </rPh>
    <rPh sb="10" eb="12">
      <t>ナンシン</t>
    </rPh>
    <rPh sb="16" eb="18">
      <t>ヨセン</t>
    </rPh>
    <rPh sb="23" eb="24">
      <t>セン</t>
    </rPh>
    <phoneticPr fontId="1"/>
  </si>
  <si>
    <t>高家スポーツ広場</t>
    <rPh sb="0" eb="2">
      <t>たきべ</t>
    </rPh>
    <rPh sb="6" eb="8">
      <t>ひろば</t>
    </rPh>
    <phoneticPr fontId="1" type="Hiragana" alignment="distributed"/>
  </si>
  <si>
    <t>試合日　平成 ２８年 ４月 ２４日(日)</t>
    <rPh sb="18" eb="19">
      <t>にち</t>
    </rPh>
    <phoneticPr fontId="1" type="Hiragana" alignment="distributed"/>
  </si>
  <si>
    <t>第三週</t>
    <rPh sb="0" eb="1">
      <t>ダイ</t>
    </rPh>
    <rPh sb="1" eb="2">
      <t>サン</t>
    </rPh>
    <rPh sb="2" eb="3">
      <t>シュウ</t>
    </rPh>
    <phoneticPr fontId="1"/>
  </si>
  <si>
    <t>第一試合</t>
    <rPh sb="0" eb="1">
      <t>だい</t>
    </rPh>
    <rPh sb="1" eb="2">
      <t>いち</t>
    </rPh>
    <rPh sb="2" eb="4">
      <t>しあい</t>
    </rPh>
    <phoneticPr fontId="1" type="Hiragana" alignment="distributed"/>
  </si>
  <si>
    <t>豊科</t>
    <rPh sb="0" eb="2">
      <t>とよしな</t>
    </rPh>
    <phoneticPr fontId="1" type="Hiragana" alignment="distributed"/>
  </si>
  <si>
    <t>大町白馬</t>
    <rPh sb="0" eb="2">
      <t>おおまち</t>
    </rPh>
    <rPh sb="2" eb="4">
      <t>はくば</t>
    </rPh>
    <phoneticPr fontId="1" type="Hiragana" alignment="distributed"/>
  </si>
  <si>
    <t>清澤</t>
    <rPh sb="0" eb="2">
      <t>きよさわ</t>
    </rPh>
    <phoneticPr fontId="1" type="Hiragana" alignment="distributed"/>
  </si>
  <si>
    <t>堀</t>
    <rPh sb="0" eb="1">
      <t>ほり</t>
    </rPh>
    <phoneticPr fontId="1" type="Hiragana" alignment="distributed"/>
  </si>
  <si>
    <t>遠藤・宮澤</t>
    <rPh sb="0" eb="2">
      <t>えんどう</t>
    </rPh>
    <rPh sb="3" eb="5">
      <t>みやざわ</t>
    </rPh>
    <phoneticPr fontId="1" type="Hiragana" alignment="distributed"/>
  </si>
  <si>
    <t>赤坂</t>
    <rPh sb="0" eb="2">
      <t>あかさか</t>
    </rPh>
    <phoneticPr fontId="1" type="Hiragana" alignment="distributed"/>
  </si>
  <si>
    <t>第二試合</t>
    <rPh sb="0" eb="1">
      <t>だい</t>
    </rPh>
    <rPh sb="1" eb="2">
      <t>に</t>
    </rPh>
    <rPh sb="2" eb="4">
      <t>しあい</t>
    </rPh>
    <phoneticPr fontId="1" type="Hiragana" alignment="distributed"/>
  </si>
  <si>
    <t>第三試合</t>
    <rPh sb="0" eb="1">
      <t>だい</t>
    </rPh>
    <rPh sb="1" eb="2">
      <t>さん</t>
    </rPh>
    <rPh sb="2" eb="4">
      <t>しあい</t>
    </rPh>
    <phoneticPr fontId="1" type="Hiragana" alignment="distributed"/>
  </si>
  <si>
    <t>第四試合</t>
    <rPh sb="0" eb="1">
      <t>だい</t>
    </rPh>
    <rPh sb="1" eb="2">
      <t>よん</t>
    </rPh>
    <rPh sb="2" eb="4">
      <t>しあい</t>
    </rPh>
    <phoneticPr fontId="1" type="Hiragana" alignment="distributed"/>
  </si>
  <si>
    <t>下里・福岡</t>
    <rPh sb="0" eb="2">
      <t>しもさと</t>
    </rPh>
    <rPh sb="3" eb="5">
      <t>ふくおか</t>
    </rPh>
    <phoneticPr fontId="1" type="Hiragana" alignment="distributed"/>
  </si>
  <si>
    <t>宮瀬・清澤</t>
    <rPh sb="0" eb="2">
      <t>みやせ</t>
    </rPh>
    <rPh sb="3" eb="5">
      <t>きよさわ</t>
    </rPh>
    <phoneticPr fontId="1" type="Hiragana" alignment="distributed"/>
  </si>
  <si>
    <t>Ｘ</t>
    <phoneticPr fontId="1" type="Hiragana" alignment="distributed"/>
  </si>
  <si>
    <t>平山（２）・花岡・遠藤</t>
    <rPh sb="0" eb="2">
      <t>ひらやま</t>
    </rPh>
    <rPh sb="6" eb="8">
      <t>はなおか</t>
    </rPh>
    <rPh sb="9" eb="11">
      <t>えんどう</t>
    </rPh>
    <phoneticPr fontId="1" type="Hiragana" alignment="distributed"/>
  </si>
  <si>
    <t>平山・松澤</t>
    <rPh sb="0" eb="2">
      <t>ひらやま</t>
    </rPh>
    <rPh sb="3" eb="5">
      <t>まつざわ</t>
    </rPh>
    <phoneticPr fontId="1" type="Hiragana" alignment="distributed"/>
  </si>
  <si>
    <t>I</t>
    <phoneticPr fontId="1"/>
  </si>
  <si>
    <t>D</t>
    <phoneticPr fontId="1"/>
  </si>
  <si>
    <t>E</t>
    <phoneticPr fontId="1"/>
  </si>
  <si>
    <t>A</t>
    <phoneticPr fontId="1"/>
  </si>
  <si>
    <t>C</t>
    <phoneticPr fontId="1"/>
  </si>
  <si>
    <t>B</t>
    <phoneticPr fontId="1"/>
  </si>
  <si>
    <t>F</t>
    <phoneticPr fontId="1"/>
  </si>
  <si>
    <t>J</t>
    <phoneticPr fontId="1"/>
  </si>
  <si>
    <t>M</t>
    <phoneticPr fontId="1"/>
  </si>
  <si>
    <t>G</t>
    <phoneticPr fontId="1"/>
  </si>
  <si>
    <t>K</t>
    <phoneticPr fontId="1"/>
  </si>
  <si>
    <t>L</t>
    <phoneticPr fontId="1"/>
  </si>
  <si>
    <t>飯田</t>
    <rPh sb="0" eb="2">
      <t>いいだ</t>
    </rPh>
    <phoneticPr fontId="1" type="Hiragana" alignment="distributed"/>
  </si>
  <si>
    <t>松本北</t>
    <rPh sb="0" eb="2">
      <t>まつもと</t>
    </rPh>
    <rPh sb="2" eb="3">
      <t>きた</t>
    </rPh>
    <phoneticPr fontId="1" type="Hiragana" alignment="distributed"/>
  </si>
  <si>
    <t>登内・福与・滝澤</t>
    <rPh sb="0" eb="2">
      <t>とのうち</t>
    </rPh>
    <rPh sb="3" eb="5">
      <t>ふくよ</t>
    </rPh>
    <rPh sb="6" eb="8">
      <t>たきざわ</t>
    </rPh>
    <phoneticPr fontId="1" type="Hiragana" alignment="distributed"/>
  </si>
  <si>
    <t>篠田</t>
    <rPh sb="0" eb="2">
      <t>しのだ</t>
    </rPh>
    <phoneticPr fontId="1" type="Hiragana" alignment="distributed"/>
  </si>
  <si>
    <t>高島・榊原</t>
    <rPh sb="0" eb="2">
      <t>たかしま</t>
    </rPh>
    <rPh sb="3" eb="5">
      <t>さかきばら</t>
    </rPh>
    <phoneticPr fontId="1" type="Hiragana" alignment="distributed"/>
  </si>
  <si>
    <t>常田</t>
    <rPh sb="0" eb="2">
      <t>ときだ</t>
    </rPh>
    <phoneticPr fontId="1" type="Hiragana" alignment="distributed"/>
  </si>
  <si>
    <t>篠田（２）・熊谷大生・熊谷澪央</t>
    <rPh sb="0" eb="2">
      <t>しのだ</t>
    </rPh>
    <rPh sb="6" eb="8">
      <t>くまがい</t>
    </rPh>
    <rPh sb="8" eb="9">
      <t>だい</t>
    </rPh>
    <rPh sb="9" eb="10">
      <t>き</t>
    </rPh>
    <rPh sb="11" eb="13">
      <t>くまがい</t>
    </rPh>
    <rPh sb="13" eb="14">
      <t>れ</t>
    </rPh>
    <rPh sb="14" eb="15">
      <t>お</t>
    </rPh>
    <phoneticPr fontId="1" type="Hiragana" alignment="distributed"/>
  </si>
  <si>
    <t>滝澤</t>
    <rPh sb="0" eb="2">
      <t>たきざわ</t>
    </rPh>
    <phoneticPr fontId="1" type="Hiragana" alignment="distributed"/>
  </si>
  <si>
    <t>深澤・百瀬</t>
    <rPh sb="0" eb="2">
      <t>ふかざわ</t>
    </rPh>
    <rPh sb="3" eb="5">
      <t>ももせ</t>
    </rPh>
    <phoneticPr fontId="1" type="Hiragana" alignment="distributed"/>
  </si>
  <si>
    <t>三郷</t>
    <rPh sb="0" eb="2">
      <t>みさと</t>
    </rPh>
    <phoneticPr fontId="1" type="Hiragana" alignment="distributed"/>
  </si>
  <si>
    <t>安曇野穂高</t>
    <rPh sb="0" eb="3">
      <t>あずみの</t>
    </rPh>
    <rPh sb="3" eb="5">
      <t>ほたか</t>
    </rPh>
    <phoneticPr fontId="1" type="Hiragana" alignment="distributed"/>
  </si>
  <si>
    <t>久保田勇利</t>
    <rPh sb="0" eb="3">
      <t>くぼた</t>
    </rPh>
    <rPh sb="3" eb="4">
      <t>ゆう</t>
    </rPh>
    <rPh sb="4" eb="5">
      <t>り</t>
    </rPh>
    <phoneticPr fontId="1" type="Hiragana" alignment="distributed"/>
  </si>
  <si>
    <t>保科</t>
    <rPh sb="0" eb="2">
      <t>ほしな</t>
    </rPh>
    <phoneticPr fontId="1" type="Hiragana" alignment="distributed"/>
  </si>
  <si>
    <t>久保田勇利・古川</t>
    <rPh sb="0" eb="3">
      <t>くぼた</t>
    </rPh>
    <rPh sb="3" eb="4">
      <t>ゆう</t>
    </rPh>
    <rPh sb="4" eb="5">
      <t>り</t>
    </rPh>
    <rPh sb="6" eb="8">
      <t>ふるかわ</t>
    </rPh>
    <phoneticPr fontId="1" type="Hiragana" alignment="distributed"/>
  </si>
  <si>
    <t>中澤・酒井</t>
    <rPh sb="0" eb="2">
      <t>なかざわ</t>
    </rPh>
    <rPh sb="3" eb="5">
      <t>さかい</t>
    </rPh>
    <phoneticPr fontId="1" type="Hiragana" alignment="distributed"/>
  </si>
  <si>
    <t>４回コールド</t>
    <rPh sb="1" eb="2">
      <t>かい</t>
    </rPh>
    <phoneticPr fontId="1" type="Hiragana" alignment="distributed"/>
  </si>
  <si>
    <t>鹿川堅守・南澤・平林大輝・坂井</t>
    <rPh sb="0" eb="1">
      <t>しか</t>
    </rPh>
    <rPh sb="1" eb="2">
      <t>がわ</t>
    </rPh>
    <rPh sb="2" eb="4">
      <t>けんしゅ</t>
    </rPh>
    <rPh sb="5" eb="7">
      <t>みなみさわ</t>
    </rPh>
    <rPh sb="8" eb="10">
      <t>ひらばやし</t>
    </rPh>
    <rPh sb="10" eb="12">
      <t>だいき</t>
    </rPh>
    <rPh sb="13" eb="15">
      <t>さかい</t>
    </rPh>
    <phoneticPr fontId="1" type="Hiragana" alignment="distributed"/>
  </si>
  <si>
    <t>猪股・野本享佑</t>
    <rPh sb="0" eb="2">
      <t>いのまた</t>
    </rPh>
    <rPh sb="3" eb="5">
      <t>のもと</t>
    </rPh>
    <rPh sb="5" eb="6">
      <t>きょう</t>
    </rPh>
    <rPh sb="6" eb="7">
      <t>すけ</t>
    </rPh>
    <phoneticPr fontId="1" type="Hiragana" alignment="distributed"/>
  </si>
  <si>
    <t>前山・南澤・保科・寺嶋</t>
    <rPh sb="0" eb="2">
      <t>まえやま</t>
    </rPh>
    <rPh sb="3" eb="5">
      <t>みなみさわ</t>
    </rPh>
    <rPh sb="6" eb="8">
      <t>ほしな</t>
    </rPh>
    <rPh sb="9" eb="11">
      <t>てらしま</t>
    </rPh>
    <phoneticPr fontId="1" type="Hiragana" alignment="distributed"/>
  </si>
  <si>
    <t>前山（２）・坂井</t>
    <rPh sb="0" eb="2">
      <t>まえやま</t>
    </rPh>
    <rPh sb="6" eb="8">
      <t>さかい</t>
    </rPh>
    <phoneticPr fontId="1" type="Hiragana" alignment="distributed"/>
  </si>
  <si>
    <t>吉原・平林大輝・市川</t>
    <rPh sb="0" eb="2">
      <t>よしはら</t>
    </rPh>
    <rPh sb="3" eb="5">
      <t>ひらばやし</t>
    </rPh>
    <rPh sb="5" eb="7">
      <t>だいき</t>
    </rPh>
    <rPh sb="8" eb="10">
      <t>いちかわ</t>
    </rPh>
    <phoneticPr fontId="1" type="Hiragana" alignment="distributed"/>
  </si>
  <si>
    <t>塩尻</t>
    <rPh sb="0" eb="2">
      <t>しおじり</t>
    </rPh>
    <phoneticPr fontId="1" type="Hiragana" alignment="distributed"/>
  </si>
  <si>
    <t>松本南</t>
    <rPh sb="0" eb="2">
      <t>まつもと</t>
    </rPh>
    <rPh sb="2" eb="3">
      <t>みなみ</t>
    </rPh>
    <phoneticPr fontId="1" type="Hiragana" alignment="distributed"/>
  </si>
  <si>
    <t>石橋・小松</t>
    <rPh sb="0" eb="2">
      <t>いしばし</t>
    </rPh>
    <rPh sb="3" eb="5">
      <t>こまつ</t>
    </rPh>
    <phoneticPr fontId="1" type="Hiragana" alignment="distributed"/>
  </si>
  <si>
    <t>宮原</t>
    <rPh sb="0" eb="2">
      <t>みやはら</t>
    </rPh>
    <phoneticPr fontId="1" type="Hiragana" alignment="distributed"/>
  </si>
  <si>
    <t>山口・百瀬和真・舩坂</t>
    <rPh sb="0" eb="2">
      <t>やまぐち</t>
    </rPh>
    <rPh sb="3" eb="5">
      <t>ももせ</t>
    </rPh>
    <rPh sb="5" eb="7">
      <t>かずま</t>
    </rPh>
    <rPh sb="8" eb="10">
      <t>ふなさか</t>
    </rPh>
    <phoneticPr fontId="1" type="Hiragana" alignment="distributed"/>
  </si>
  <si>
    <t>渡辺劍真</t>
    <rPh sb="0" eb="2">
      <t>わたなべ</t>
    </rPh>
    <rPh sb="2" eb="3">
      <t>けん</t>
    </rPh>
    <rPh sb="3" eb="4">
      <t>しん</t>
    </rPh>
    <phoneticPr fontId="1" type="Hiragana" alignment="distributed"/>
  </si>
  <si>
    <t>石橋</t>
    <rPh sb="0" eb="2">
      <t>いしばし</t>
    </rPh>
    <phoneticPr fontId="1" type="Hiragana" alignment="distributed"/>
  </si>
  <si>
    <t>塚本</t>
    <rPh sb="0" eb="2">
      <t>つかもと</t>
    </rPh>
    <phoneticPr fontId="1" type="Hiragana" alignment="distributed"/>
  </si>
  <si>
    <t>百瀬和真</t>
    <rPh sb="0" eb="2">
      <t>ももせ</t>
    </rPh>
    <rPh sb="2" eb="4">
      <t>かずま</t>
    </rPh>
    <phoneticPr fontId="1" type="Hiragana" alignment="distributed"/>
  </si>
  <si>
    <t>堀金</t>
    <rPh sb="0" eb="2">
      <t>ほりがね</t>
    </rPh>
    <phoneticPr fontId="1" type="Hiragana" alignment="distributed"/>
  </si>
  <si>
    <t>丸山</t>
    <rPh sb="0" eb="2">
      <t>まるやま</t>
    </rPh>
    <phoneticPr fontId="1" type="Hiragana" alignment="distributed"/>
  </si>
  <si>
    <t>奥田</t>
    <rPh sb="0" eb="2">
      <t>おくだ</t>
    </rPh>
    <phoneticPr fontId="1" type="Hiragana" alignment="distributed"/>
  </si>
  <si>
    <t>猪股・小野・野本享佑</t>
    <rPh sb="0" eb="2">
      <t>いのまた</t>
    </rPh>
    <rPh sb="3" eb="5">
      <t>おの</t>
    </rPh>
    <rPh sb="6" eb="8">
      <t>のもと</t>
    </rPh>
    <rPh sb="8" eb="9">
      <t>きょう</t>
    </rPh>
    <rPh sb="9" eb="10">
      <t>すけ</t>
    </rPh>
    <phoneticPr fontId="1" type="Hiragana" alignment="distributed"/>
  </si>
  <si>
    <t>奥田・岩倉</t>
    <rPh sb="0" eb="2">
      <t>おくだ</t>
    </rPh>
    <rPh sb="3" eb="5">
      <t>いわくら</t>
    </rPh>
    <phoneticPr fontId="1" type="Hiragana" alignment="distributed"/>
  </si>
  <si>
    <t>唐澤・丸山・平林</t>
    <rPh sb="0" eb="2">
      <t>からさわ</t>
    </rPh>
    <rPh sb="3" eb="5">
      <t>まるやま</t>
    </rPh>
    <rPh sb="6" eb="8">
      <t>ひらばやし</t>
    </rPh>
    <phoneticPr fontId="1" type="Hiragana" alignment="distributed"/>
  </si>
  <si>
    <t>山田・中林・百瀬和真</t>
    <rPh sb="0" eb="2">
      <t>やまだ</t>
    </rPh>
    <rPh sb="3" eb="5">
      <t>なかばやし</t>
    </rPh>
    <rPh sb="6" eb="8">
      <t>ももせ</t>
    </rPh>
    <rPh sb="8" eb="10">
      <t>かずま</t>
    </rPh>
    <phoneticPr fontId="1" type="Hiragana" alignment="distributed"/>
  </si>
  <si>
    <t>熊谷大生・森本</t>
    <rPh sb="0" eb="2">
      <t>くまがい</t>
    </rPh>
    <rPh sb="2" eb="3">
      <t>だい</t>
    </rPh>
    <rPh sb="3" eb="4">
      <t>き</t>
    </rPh>
    <rPh sb="5" eb="7">
      <t>もりもと</t>
    </rPh>
    <phoneticPr fontId="1" type="Hiragana" alignment="distributed"/>
  </si>
  <si>
    <t>鈴木・篠田</t>
    <rPh sb="0" eb="2">
      <t>すずき</t>
    </rPh>
    <rPh sb="3" eb="5">
      <t>しのだ</t>
    </rPh>
    <phoneticPr fontId="1" type="Hiragana" alignment="distributed"/>
  </si>
  <si>
    <t>熊谷澪央</t>
    <rPh sb="0" eb="2">
      <t>くまがい</t>
    </rPh>
    <rPh sb="2" eb="3">
      <t>れ</t>
    </rPh>
    <rPh sb="3" eb="4">
      <t>お</t>
    </rPh>
    <phoneticPr fontId="1" type="Hiragana" alignment="distributed"/>
  </si>
  <si>
    <t>篠田・熊谷大生</t>
    <rPh sb="0" eb="2">
      <t>しのだ</t>
    </rPh>
    <rPh sb="3" eb="5">
      <t>くまがい</t>
    </rPh>
    <rPh sb="5" eb="6">
      <t>だい</t>
    </rPh>
    <rPh sb="6" eb="7">
      <t>き</t>
    </rPh>
    <phoneticPr fontId="1" type="Hiragana" alignment="distributed"/>
  </si>
  <si>
    <t>西島</t>
    <rPh sb="0" eb="2">
      <t>にしじま</t>
    </rPh>
    <phoneticPr fontId="1" type="Hiragana" alignment="distributed"/>
  </si>
  <si>
    <t>５回コールド</t>
    <rPh sb="1" eb="2">
      <t>かい</t>
    </rPh>
    <phoneticPr fontId="1" type="Hiragana" alignment="distributed"/>
  </si>
  <si>
    <t>安曇野穂高</t>
    <rPh sb="0" eb="3">
      <t>あづみの</t>
    </rPh>
    <rPh sb="3" eb="5">
      <t>ほたか</t>
    </rPh>
    <phoneticPr fontId="1" type="Hiragana" alignment="distributed"/>
  </si>
  <si>
    <t>前山・寺嶋</t>
    <rPh sb="0" eb="2">
      <t>まえやま</t>
    </rPh>
    <rPh sb="3" eb="5">
      <t>てらしま</t>
    </rPh>
    <phoneticPr fontId="1" type="Hiragana" alignment="distributed"/>
  </si>
  <si>
    <t>波田</t>
    <rPh sb="0" eb="2">
      <t>はた</t>
    </rPh>
    <phoneticPr fontId="1" type="Hiragana" alignment="distributed"/>
  </si>
  <si>
    <t>百瀬・深澤</t>
    <rPh sb="0" eb="2">
      <t>ももせ</t>
    </rPh>
    <rPh sb="3" eb="5">
      <t>ふかざわ</t>
    </rPh>
    <phoneticPr fontId="1" type="Hiragana" alignment="distributed"/>
  </si>
  <si>
    <t>青木</t>
    <rPh sb="0" eb="2">
      <t>あおき</t>
    </rPh>
    <phoneticPr fontId="1" type="Hiragana" alignment="distributed"/>
  </si>
  <si>
    <t>牛丸</t>
    <rPh sb="0" eb="2">
      <t>うしまる</t>
    </rPh>
    <phoneticPr fontId="1" type="Hiragana" alignment="distributed"/>
  </si>
  <si>
    <t>百瀬</t>
    <rPh sb="0" eb="2">
      <t>ももせ</t>
    </rPh>
    <phoneticPr fontId="1" type="Hiragana" alignment="distributed"/>
  </si>
  <si>
    <t>保高（２）</t>
    <rPh sb="0" eb="2">
      <t>ほたか</t>
    </rPh>
    <phoneticPr fontId="1" type="Hiragana" alignment="distributed"/>
  </si>
  <si>
    <t>牛丸・朝比奈</t>
    <rPh sb="0" eb="2">
      <t>うしまる</t>
    </rPh>
    <rPh sb="3" eb="6">
      <t>あさひな</t>
    </rPh>
    <phoneticPr fontId="1" type="Hiragana" alignment="distributed"/>
  </si>
  <si>
    <t>逸見（２）・保高・牛丸</t>
    <rPh sb="0" eb="2">
      <t>へんみ</t>
    </rPh>
    <rPh sb="6" eb="8">
      <t>ほたか</t>
    </rPh>
    <rPh sb="9" eb="11">
      <t>うしまる</t>
    </rPh>
    <phoneticPr fontId="1" type="Hiragana" alignment="distributed"/>
  </si>
  <si>
    <t>太田創士・關</t>
    <rPh sb="0" eb="2">
      <t>おおた</t>
    </rPh>
    <rPh sb="2" eb="3">
      <t>そう</t>
    </rPh>
    <rPh sb="3" eb="4">
      <t>し</t>
    </rPh>
    <rPh sb="5" eb="6">
      <t>せき</t>
    </rPh>
    <phoneticPr fontId="1" type="Hiragana" alignment="distributed"/>
  </si>
  <si>
    <t>吉原・坂井</t>
    <rPh sb="0" eb="2">
      <t>よしはら</t>
    </rPh>
    <rPh sb="3" eb="5">
      <t>さかい</t>
    </rPh>
    <phoneticPr fontId="1" type="Hiragana" alignment="distributed"/>
  </si>
  <si>
    <t>H</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</si>
</sst>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411]0"/>
    <numFmt numFmtId="177" formatCode="0.0000"/>
    <numFmt numFmtId="178" formatCode="0_ "/>
    <numFmt numFmtId="179" formatCode="0.000"/>
    <numFmt numFmtId="180" formatCode="0.000_ "/>
  </numFmts>
  <fonts count="34">
    <font>
      <sz val="11"/>
      <color theme="1"/>
      <name val="ＭＳ Ｐゴシック"/>
      <family val="3"/>
      <charset val="128"/>
      <scheme val="minor"/>
    </font>
    <font>
      <sz val="6"/>
      <name val="ＭＳ Ｐゴシック"/>
      <family val="3"/>
      <charset val="128"/>
    </font>
    <font>
      <b/>
      <sz val="18"/>
      <color indexed="8"/>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4"/>
      <color indexed="8"/>
      <name val="ＭＳ Ｐ明朝"/>
      <family val="1"/>
      <charset val="128"/>
    </font>
    <font>
      <b/>
      <sz val="12"/>
      <color indexed="8"/>
      <name val="ＭＳ Ｐ明朝"/>
      <family val="1"/>
      <charset val="128"/>
    </font>
    <font>
      <b/>
      <sz val="11"/>
      <color indexed="8"/>
      <name val="ＭＳ Ｐ明朝"/>
      <family val="1"/>
      <charset val="128"/>
    </font>
    <font>
      <sz val="14"/>
      <color indexed="8"/>
      <name val="ＭＳ Ｐ明朝"/>
      <family val="1"/>
      <charset val="128"/>
    </font>
    <font>
      <sz val="6"/>
      <name val="ＭＳ Ｐゴシック"/>
      <family val="3"/>
      <charset val="128"/>
    </font>
    <font>
      <sz val="11"/>
      <color indexed="8"/>
      <name val="ＭＳ Ｐ明朝"/>
      <family val="1"/>
      <charset val="128"/>
    </font>
    <font>
      <sz val="12"/>
      <color indexed="8"/>
      <name val="ＭＳ Ｐ明朝"/>
      <family val="1"/>
      <charset val="128"/>
    </font>
    <font>
      <sz val="11"/>
      <name val="ＭＳ Ｐゴシック"/>
      <family val="3"/>
      <charset val="128"/>
    </font>
    <font>
      <b/>
      <sz val="14"/>
      <name val="ＭＳ Ｐ明朝"/>
      <family val="1"/>
      <charset val="128"/>
    </font>
    <font>
      <sz val="6"/>
      <name val="ＭＳ Ｐゴシック"/>
      <family val="3"/>
      <charset val="128"/>
      <scheme val="minor"/>
    </font>
    <font>
      <b/>
      <sz val="10"/>
      <name val="ＭＳ Ｐ明朝"/>
      <family val="1"/>
      <charset val="128"/>
    </font>
    <font>
      <b/>
      <sz val="12"/>
      <name val="ＭＳ Ｐ明朝"/>
      <family val="1"/>
      <charset val="128"/>
    </font>
    <font>
      <b/>
      <sz val="16"/>
      <name val="ＭＳ Ｐ明朝"/>
      <family val="1"/>
      <charset val="128"/>
    </font>
    <font>
      <b/>
      <sz val="11"/>
      <name val="ＭＳ Ｐ明朝"/>
      <family val="1"/>
      <charset val="128"/>
    </font>
    <font>
      <sz val="12"/>
      <name val="ＭＳ Ｐ明朝"/>
      <family val="1"/>
      <charset val="128"/>
    </font>
    <font>
      <sz val="11"/>
      <name val="ＭＳ Ｐ明朝"/>
      <family val="1"/>
      <charset val="128"/>
    </font>
    <font>
      <b/>
      <sz val="6"/>
      <name val="ＭＳ Ｐ明朝"/>
      <family val="1"/>
      <charset val="128"/>
    </font>
    <font>
      <b/>
      <sz val="9"/>
      <name val="ＭＳ Ｐ明朝"/>
      <family val="1"/>
      <charset val="128"/>
    </font>
    <font>
      <b/>
      <sz val="14"/>
      <name val="ＭＳ Ｐゴシック"/>
      <family val="3"/>
      <charset val="128"/>
    </font>
    <font>
      <b/>
      <sz val="11"/>
      <name val="ＭＳ Ｐゴシック"/>
      <family val="3"/>
      <charset val="128"/>
    </font>
    <font>
      <sz val="8"/>
      <name val="ＭＳ Ｐゴシック"/>
      <family val="3"/>
      <charset val="128"/>
    </font>
    <font>
      <b/>
      <sz val="12"/>
      <name val="ＭＳ Ｐゴシック"/>
      <family val="3"/>
      <charset val="128"/>
    </font>
    <font>
      <b/>
      <sz val="12"/>
      <color rgb="FFFF0000"/>
      <name val="ＭＳ Ｐ明朝"/>
      <family val="1"/>
      <charset val="128"/>
    </font>
    <font>
      <sz val="12"/>
      <color rgb="FFFF0000"/>
      <name val="ＭＳ Ｐ明朝"/>
      <family val="1"/>
      <charset val="128"/>
    </font>
    <font>
      <b/>
      <sz val="10"/>
      <color rgb="FFFF0000"/>
      <name val="ＭＳ Ｐ明朝"/>
      <family val="1"/>
      <charset val="128"/>
    </font>
    <font>
      <b/>
      <sz val="9"/>
      <color rgb="FFFF0000"/>
      <name val="ＭＳ Ｐ明朝"/>
      <family val="1"/>
      <charset val="128"/>
    </font>
    <font>
      <b/>
      <sz val="11"/>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3" fillId="0" borderId="0"/>
    <xf numFmtId="0" fontId="13" fillId="0" borderId="0"/>
  </cellStyleXfs>
  <cellXfs count="300">
    <xf numFmtId="0" fontId="0" fillId="0" borderId="0" xfId="0">
      <alignment vertical="center"/>
    </xf>
    <xf numFmtId="0" fontId="3" fillId="0" borderId="0" xfId="0" applyFont="1">
      <alignment vertical="center"/>
    </xf>
    <xf numFmtId="0" fontId="3"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11" fillId="0" borderId="0" xfId="0" applyFont="1">
      <alignment vertical="center"/>
    </xf>
    <xf numFmtId="0" fontId="14" fillId="0" borderId="0" xfId="1" applyFont="1" applyBorder="1" applyAlignment="1">
      <alignment horizontal="center" vertical="center"/>
    </xf>
    <xf numFmtId="0" fontId="16" fillId="0" borderId="0" xfId="1" applyFont="1" applyAlignment="1">
      <alignment horizontal="center" vertical="center"/>
    </xf>
    <xf numFmtId="0" fontId="17" fillId="0" borderId="0" xfId="1" applyFont="1" applyAlignment="1">
      <alignment vertical="center"/>
    </xf>
    <xf numFmtId="0" fontId="18" fillId="0" borderId="0" xfId="1" applyFont="1" applyBorder="1" applyAlignment="1">
      <alignment horizontal="center" vertical="center"/>
    </xf>
    <xf numFmtId="0" fontId="17" fillId="0" borderId="3" xfId="1" applyFont="1" applyFill="1" applyBorder="1" applyAlignment="1">
      <alignment horizontal="center" vertical="center" wrapText="1"/>
    </xf>
    <xf numFmtId="0" fontId="17" fillId="0" borderId="4" xfId="1" applyFont="1" applyBorder="1" applyAlignment="1">
      <alignment horizontal="center" vertical="center"/>
    </xf>
    <xf numFmtId="0" fontId="17" fillId="0" borderId="1" xfId="1" applyFont="1" applyBorder="1" applyAlignment="1">
      <alignment horizontal="center" vertical="center"/>
    </xf>
    <xf numFmtId="0" fontId="17" fillId="0" borderId="0" xfId="1" applyFont="1" applyBorder="1" applyAlignment="1">
      <alignment horizontal="center" vertical="center"/>
    </xf>
    <xf numFmtId="0" fontId="17" fillId="0" borderId="10" xfId="1" applyFont="1" applyBorder="1" applyAlignment="1">
      <alignment horizontal="center" vertical="center"/>
    </xf>
    <xf numFmtId="0" fontId="17" fillId="0" borderId="7" xfId="1" applyFont="1" applyFill="1" applyBorder="1" applyAlignment="1">
      <alignment horizontal="left" vertical="center" wrapText="1"/>
    </xf>
    <xf numFmtId="0" fontId="20" fillId="0" borderId="8" xfId="1" applyFont="1" applyFill="1" applyBorder="1" applyAlignment="1">
      <alignment horizontal="right" vertical="center" wrapText="1"/>
    </xf>
    <xf numFmtId="0" fontId="20" fillId="0" borderId="8" xfId="1" applyFont="1" applyFill="1" applyBorder="1" applyAlignment="1">
      <alignment vertical="center" wrapText="1"/>
    </xf>
    <xf numFmtId="0" fontId="17" fillId="0" borderId="9" xfId="1" applyFont="1" applyFill="1" applyBorder="1" applyAlignment="1">
      <alignment horizontal="right" vertical="center" wrapText="1"/>
    </xf>
    <xf numFmtId="0" fontId="16" fillId="0" borderId="9" xfId="1" applyFont="1" applyFill="1" applyBorder="1" applyAlignment="1">
      <alignment horizontal="right" vertical="center" wrapText="1"/>
    </xf>
    <xf numFmtId="0" fontId="17" fillId="0" borderId="0" xfId="1" applyFont="1" applyAlignment="1">
      <alignment horizontal="center" vertical="center"/>
    </xf>
    <xf numFmtId="0" fontId="17" fillId="0" borderId="0" xfId="1" applyFont="1" applyAlignment="1">
      <alignment horizontal="center" vertical="center" wrapText="1"/>
    </xf>
    <xf numFmtId="0" fontId="17" fillId="0" borderId="0" xfId="1" applyFont="1" applyFill="1" applyBorder="1" applyAlignment="1">
      <alignment horizontal="center" vertical="center" wrapText="1"/>
    </xf>
    <xf numFmtId="0" fontId="17" fillId="0" borderId="0" xfId="1" applyFont="1" applyFill="1" applyBorder="1" applyAlignment="1">
      <alignment vertical="center" wrapText="1"/>
    </xf>
    <xf numFmtId="0" fontId="17" fillId="0" borderId="0" xfId="1" applyFont="1" applyFill="1" applyBorder="1" applyAlignment="1">
      <alignment horizontal="right" vertical="center"/>
    </xf>
    <xf numFmtId="0" fontId="17" fillId="0" borderId="13" xfId="1" applyFont="1" applyBorder="1" applyAlignment="1">
      <alignment horizontal="center" vertical="center"/>
    </xf>
    <xf numFmtId="0" fontId="17" fillId="0" borderId="11" xfId="1" applyFont="1" applyFill="1" applyBorder="1" applyAlignment="1">
      <alignment horizontal="left" vertical="center" wrapText="1"/>
    </xf>
    <xf numFmtId="0" fontId="20" fillId="0" borderId="0" xfId="1" applyFont="1" applyFill="1" applyBorder="1" applyAlignment="1">
      <alignment horizontal="right" vertical="center" wrapText="1"/>
    </xf>
    <xf numFmtId="0" fontId="20" fillId="0" borderId="0" xfId="1" applyFont="1" applyFill="1" applyBorder="1" applyAlignment="1">
      <alignment vertical="center" wrapText="1"/>
    </xf>
    <xf numFmtId="0" fontId="16" fillId="0" borderId="12" xfId="1" applyFont="1" applyFill="1" applyBorder="1" applyAlignment="1">
      <alignment horizontal="right" vertical="center" wrapText="1"/>
    </xf>
    <xf numFmtId="0" fontId="19" fillId="0" borderId="11" xfId="1" applyFont="1" applyFill="1" applyBorder="1" applyAlignment="1">
      <alignment horizontal="left" vertical="center" wrapText="1"/>
    </xf>
    <xf numFmtId="0" fontId="17" fillId="0" borderId="12" xfId="1" applyFont="1" applyFill="1" applyBorder="1" applyAlignment="1">
      <alignment horizontal="right" vertical="center" wrapText="1"/>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wrapText="1"/>
    </xf>
    <xf numFmtId="0" fontId="22" fillId="0" borderId="0" xfId="1" applyFont="1" applyAlignment="1">
      <alignment horizontal="center" vertical="center"/>
    </xf>
    <xf numFmtId="0" fontId="19" fillId="0" borderId="12" xfId="1" applyFont="1" applyFill="1" applyBorder="1" applyAlignment="1">
      <alignment horizontal="right" vertical="center" wrapText="1"/>
    </xf>
    <xf numFmtId="0" fontId="17" fillId="0" borderId="13" xfId="1" applyFont="1" applyBorder="1" applyAlignment="1">
      <alignment vertical="center"/>
    </xf>
    <xf numFmtId="0" fontId="17" fillId="0" borderId="0" xfId="1" applyFont="1" applyBorder="1" applyAlignment="1">
      <alignment vertical="center"/>
    </xf>
    <xf numFmtId="0" fontId="17" fillId="0" borderId="0" xfId="1" applyFont="1" applyFill="1" applyBorder="1" applyAlignment="1">
      <alignment horizontal="left" vertical="center"/>
    </xf>
    <xf numFmtId="0" fontId="19" fillId="0" borderId="0" xfId="1" applyFont="1" applyAlignment="1">
      <alignment horizontal="center" vertical="center" wrapText="1"/>
    </xf>
    <xf numFmtId="0" fontId="16" fillId="0" borderId="11" xfId="1" applyFont="1" applyFill="1" applyBorder="1" applyAlignment="1">
      <alignment horizontal="left" vertical="center" wrapText="1"/>
    </xf>
    <xf numFmtId="0" fontId="17" fillId="0" borderId="16" xfId="1" applyFont="1" applyBorder="1" applyAlignment="1">
      <alignment horizontal="center" vertical="center"/>
    </xf>
    <xf numFmtId="0" fontId="17" fillId="0" borderId="14" xfId="1" applyFont="1" applyFill="1" applyBorder="1" applyAlignment="1">
      <alignment horizontal="right" vertical="center" wrapText="1"/>
    </xf>
    <xf numFmtId="0" fontId="20" fillId="0" borderId="2" xfId="1" applyFont="1" applyFill="1" applyBorder="1" applyAlignment="1">
      <alignment horizontal="right" vertical="center" wrapText="1"/>
    </xf>
    <xf numFmtId="0" fontId="17" fillId="0" borderId="15" xfId="1" applyFont="1" applyFill="1" applyBorder="1" applyAlignment="1">
      <alignment horizontal="right" vertical="center" wrapText="1"/>
    </xf>
    <xf numFmtId="0" fontId="19" fillId="0" borderId="9" xfId="1" applyFont="1" applyFill="1" applyBorder="1" applyAlignment="1">
      <alignment horizontal="right" vertical="center" wrapText="1"/>
    </xf>
    <xf numFmtId="0" fontId="17" fillId="0" borderId="0" xfId="1" applyFont="1" applyFill="1" applyBorder="1" applyAlignment="1">
      <alignment horizontal="right" vertical="center" wrapText="1"/>
    </xf>
    <xf numFmtId="0" fontId="17" fillId="0" borderId="0" xfId="1" applyFont="1" applyAlignment="1">
      <alignment horizontal="distributed" vertical="center" wrapText="1"/>
    </xf>
    <xf numFmtId="0" fontId="17" fillId="0" borderId="14" xfId="1" applyFont="1" applyFill="1" applyBorder="1" applyAlignment="1">
      <alignment horizontal="left" vertical="center" wrapText="1"/>
    </xf>
    <xf numFmtId="0" fontId="20" fillId="0" borderId="2" xfId="1" applyFont="1" applyFill="1" applyBorder="1" applyAlignment="1">
      <alignment vertical="center" wrapText="1"/>
    </xf>
    <xf numFmtId="0" fontId="17" fillId="0" borderId="11" xfId="1" applyFont="1" applyBorder="1" applyAlignment="1">
      <alignment vertical="center"/>
    </xf>
    <xf numFmtId="0" fontId="20" fillId="0" borderId="0" xfId="1" applyFont="1" applyBorder="1" applyAlignment="1">
      <alignment horizontal="right" vertical="center"/>
    </xf>
    <xf numFmtId="0" fontId="17" fillId="0" borderId="12" xfId="1" applyFont="1" applyBorder="1" applyAlignment="1">
      <alignment horizontal="center" vertical="center"/>
    </xf>
    <xf numFmtId="0" fontId="19" fillId="0" borderId="7" xfId="1" applyFont="1" applyFill="1" applyBorder="1" applyAlignment="1">
      <alignment horizontal="left" vertical="center" wrapText="1"/>
    </xf>
    <xf numFmtId="0" fontId="19" fillId="0" borderId="9" xfId="1" applyFont="1" applyFill="1" applyBorder="1" applyAlignment="1">
      <alignment horizontal="right" vertical="center"/>
    </xf>
    <xf numFmtId="0" fontId="17" fillId="0" borderId="12" xfId="1" applyFont="1" applyFill="1" applyBorder="1" applyAlignment="1">
      <alignment horizontal="right" vertical="center"/>
    </xf>
    <xf numFmtId="0" fontId="21" fillId="0" borderId="11" xfId="1" applyFont="1" applyBorder="1" applyAlignment="1">
      <alignment vertical="center"/>
    </xf>
    <xf numFmtId="0" fontId="21" fillId="0" borderId="0" xfId="1" applyFont="1" applyBorder="1" applyAlignment="1">
      <alignment vertical="center"/>
    </xf>
    <xf numFmtId="0" fontId="21" fillId="0" borderId="12" xfId="1" applyFont="1" applyBorder="1" applyAlignment="1">
      <alignment vertical="center"/>
    </xf>
    <xf numFmtId="0" fontId="21" fillId="0" borderId="0" xfId="1" applyFont="1" applyBorder="1" applyAlignment="1">
      <alignment horizontal="right" vertical="center"/>
    </xf>
    <xf numFmtId="0" fontId="19" fillId="0" borderId="0" xfId="1" applyFont="1" applyBorder="1" applyAlignment="1">
      <alignment vertical="center"/>
    </xf>
    <xf numFmtId="0" fontId="19" fillId="0" borderId="12" xfId="1" applyFont="1" applyBorder="1" applyAlignment="1">
      <alignment horizontal="center" vertical="center"/>
    </xf>
    <xf numFmtId="0" fontId="20" fillId="0" borderId="0" xfId="1" applyFont="1" applyBorder="1" applyAlignment="1">
      <alignment horizontal="right" vertical="center" wrapText="1"/>
    </xf>
    <xf numFmtId="0" fontId="20" fillId="0" borderId="0" xfId="1" applyFont="1" applyBorder="1" applyAlignment="1">
      <alignment vertical="center" wrapText="1"/>
    </xf>
    <xf numFmtId="0" fontId="20" fillId="0" borderId="2" xfId="1" applyFont="1" applyBorder="1" applyAlignment="1">
      <alignment horizontal="right" vertical="center" wrapText="1"/>
    </xf>
    <xf numFmtId="0" fontId="20" fillId="0" borderId="2" xfId="1" applyFont="1" applyBorder="1" applyAlignment="1">
      <alignment vertical="center" wrapText="1"/>
    </xf>
    <xf numFmtId="0" fontId="20" fillId="0" borderId="8" xfId="1" applyFont="1" applyBorder="1" applyAlignment="1">
      <alignment horizontal="right" vertical="center" wrapText="1"/>
    </xf>
    <xf numFmtId="0" fontId="20" fillId="0" borderId="8" xfId="1" applyFont="1" applyBorder="1" applyAlignment="1">
      <alignment vertical="center" wrapText="1"/>
    </xf>
    <xf numFmtId="0" fontId="19" fillId="0" borderId="7" xfId="1" applyFont="1" applyFill="1" applyBorder="1" applyAlignment="1">
      <alignment vertical="center" wrapText="1"/>
    </xf>
    <xf numFmtId="0" fontId="19" fillId="0" borderId="0" xfId="1" applyFont="1" applyBorder="1" applyAlignment="1">
      <alignment horizontal="right" vertical="center" wrapText="1"/>
    </xf>
    <xf numFmtId="0" fontId="17" fillId="0" borderId="7" xfId="1" applyFont="1" applyFill="1" applyBorder="1" applyAlignment="1">
      <alignment horizontal="left" vertical="center"/>
    </xf>
    <xf numFmtId="0" fontId="20" fillId="0" borderId="8" xfId="1" applyFont="1" applyBorder="1" applyAlignment="1">
      <alignment horizontal="right" vertical="center"/>
    </xf>
    <xf numFmtId="0" fontId="20" fillId="0" borderId="8" xfId="1" applyFont="1" applyBorder="1" applyAlignment="1">
      <alignment vertical="center"/>
    </xf>
    <xf numFmtId="0" fontId="17" fillId="0" borderId="9" xfId="1" applyFont="1" applyFill="1" applyBorder="1" applyAlignment="1">
      <alignment horizontal="right" vertical="center"/>
    </xf>
    <xf numFmtId="0" fontId="17" fillId="0" borderId="11" xfId="1" applyFont="1" applyFill="1" applyBorder="1" applyAlignment="1">
      <alignment horizontal="left" vertical="center"/>
    </xf>
    <xf numFmtId="0" fontId="20" fillId="0" borderId="0" xfId="1" applyFont="1" applyBorder="1" applyAlignment="1">
      <alignment vertical="center"/>
    </xf>
    <xf numFmtId="0" fontId="17" fillId="0" borderId="12" xfId="1" applyFont="1" applyBorder="1" applyAlignment="1">
      <alignment horizontal="right" vertical="center"/>
    </xf>
    <xf numFmtId="0" fontId="19" fillId="0" borderId="11" xfId="1" applyFont="1" applyFill="1" applyBorder="1" applyAlignment="1">
      <alignment vertical="center" wrapText="1"/>
    </xf>
    <xf numFmtId="0" fontId="17" fillId="0" borderId="16" xfId="1" applyFont="1" applyBorder="1" applyAlignment="1">
      <alignment vertical="center"/>
    </xf>
    <xf numFmtId="0" fontId="17" fillId="0" borderId="14" xfId="1" applyFont="1" applyFill="1" applyBorder="1" applyAlignment="1">
      <alignment horizontal="left" vertical="center"/>
    </xf>
    <xf numFmtId="0" fontId="20" fillId="0" borderId="2" xfId="1" applyFont="1" applyBorder="1" applyAlignment="1">
      <alignment horizontal="right" vertical="center"/>
    </xf>
    <xf numFmtId="0" fontId="20" fillId="0" borderId="2" xfId="1" applyFont="1" applyBorder="1" applyAlignment="1">
      <alignment vertical="center"/>
    </xf>
    <xf numFmtId="0" fontId="17" fillId="0" borderId="15" xfId="1" applyFont="1" applyFill="1" applyBorder="1" applyAlignment="1">
      <alignment horizontal="right" vertical="center"/>
    </xf>
    <xf numFmtId="0" fontId="16" fillId="0" borderId="8" xfId="1" applyFont="1" applyBorder="1" applyAlignment="1">
      <alignment vertical="center"/>
    </xf>
    <xf numFmtId="0" fontId="17" fillId="0" borderId="0" xfId="1" applyFont="1" applyBorder="1" applyAlignment="1">
      <alignment horizontal="right" vertical="center"/>
    </xf>
    <xf numFmtId="0" fontId="17" fillId="0" borderId="0" xfId="1" applyFont="1" applyBorder="1" applyAlignment="1">
      <alignment horizontal="left" vertical="center"/>
    </xf>
    <xf numFmtId="0" fontId="17" fillId="0" borderId="8" xfId="1" applyFont="1" applyBorder="1" applyAlignment="1">
      <alignment vertical="center"/>
    </xf>
    <xf numFmtId="0" fontId="17" fillId="0" borderId="9" xfId="1" applyFont="1" applyBorder="1" applyAlignment="1">
      <alignment vertical="center"/>
    </xf>
    <xf numFmtId="0" fontId="16" fillId="0" borderId="0" xfId="1" applyFont="1" applyBorder="1" applyAlignment="1">
      <alignment vertical="center"/>
    </xf>
    <xf numFmtId="0" fontId="17" fillId="0" borderId="12" xfId="1" applyFont="1" applyBorder="1" applyAlignment="1">
      <alignment vertical="center"/>
    </xf>
    <xf numFmtId="56" fontId="17" fillId="0" borderId="0" xfId="1" applyNumberFormat="1" applyFont="1" applyBorder="1" applyAlignment="1">
      <alignment vertical="center"/>
    </xf>
    <xf numFmtId="0" fontId="17" fillId="0" borderId="14" xfId="1" applyFont="1" applyBorder="1" applyAlignment="1">
      <alignment vertical="center"/>
    </xf>
    <xf numFmtId="0" fontId="17" fillId="0" borderId="2" xfId="1" applyFont="1" applyBorder="1" applyAlignment="1">
      <alignment vertical="center"/>
    </xf>
    <xf numFmtId="0" fontId="16" fillId="0" borderId="2" xfId="1" applyFont="1" applyBorder="1" applyAlignment="1">
      <alignment vertical="center"/>
    </xf>
    <xf numFmtId="0" fontId="20" fillId="0" borderId="2" xfId="1" applyFont="1" applyBorder="1" applyAlignment="1">
      <alignment horizontal="left" vertical="center"/>
    </xf>
    <xf numFmtId="0" fontId="17" fillId="0" borderId="2" xfId="1" applyFont="1" applyBorder="1" applyAlignment="1">
      <alignment horizontal="left" vertical="center"/>
    </xf>
    <xf numFmtId="0" fontId="17" fillId="0" borderId="2" xfId="1" applyFont="1" applyBorder="1" applyAlignment="1">
      <alignment horizontal="right" vertical="center"/>
    </xf>
    <xf numFmtId="0" fontId="17" fillId="0" borderId="15" xfId="1" applyFont="1" applyBorder="1" applyAlignment="1">
      <alignment vertical="center"/>
    </xf>
    <xf numFmtId="0" fontId="20" fillId="0" borderId="0" xfId="1" applyFont="1" applyAlignment="1">
      <alignment horizontal="right" vertical="center"/>
    </xf>
    <xf numFmtId="0" fontId="16" fillId="0" borderId="0" xfId="1" applyFont="1" applyAlignment="1">
      <alignment vertical="center"/>
    </xf>
    <xf numFmtId="0" fontId="17" fillId="0" borderId="0" xfId="1" applyFont="1" applyAlignment="1">
      <alignment horizontal="right" vertical="center"/>
    </xf>
    <xf numFmtId="0" fontId="17" fillId="0" borderId="0" xfId="1" applyFont="1" applyAlignment="1">
      <alignment horizontal="left" vertical="center"/>
    </xf>
    <xf numFmtId="0" fontId="13" fillId="0" borderId="0" xfId="1" applyFill="1" applyAlignment="1">
      <alignment horizontal="center" vertical="center"/>
    </xf>
    <xf numFmtId="0" fontId="13" fillId="0" borderId="17" xfId="1" applyFill="1" applyBorder="1" applyAlignment="1">
      <alignment horizontal="center" vertical="center"/>
    </xf>
    <xf numFmtId="0" fontId="13" fillId="0" borderId="1" xfId="1" applyFill="1" applyBorder="1" applyAlignment="1">
      <alignment horizontal="center" vertical="center"/>
    </xf>
    <xf numFmtId="0" fontId="13" fillId="0" borderId="0" xfId="1" applyFill="1" applyBorder="1" applyAlignment="1">
      <alignment horizontal="center" vertical="center"/>
    </xf>
    <xf numFmtId="0" fontId="13" fillId="0" borderId="1" xfId="1" applyFill="1" applyBorder="1" applyAlignment="1">
      <alignment horizontal="distributed" vertical="center"/>
    </xf>
    <xf numFmtId="0" fontId="13" fillId="0" borderId="0" xfId="1" applyFill="1" applyAlignment="1">
      <alignment horizontal="center" vertical="center" wrapText="1"/>
    </xf>
    <xf numFmtId="0" fontId="13" fillId="0" borderId="4" xfId="1" applyFill="1" applyBorder="1" applyAlignment="1">
      <alignment horizontal="center" vertical="center"/>
    </xf>
    <xf numFmtId="0" fontId="25" fillId="0" borderId="6"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5" xfId="1" applyFill="1" applyBorder="1" applyAlignment="1">
      <alignment horizontal="center" vertical="center"/>
    </xf>
    <xf numFmtId="0" fontId="13" fillId="0" borderId="4" xfId="1" applyFill="1" applyBorder="1" applyAlignment="1">
      <alignment vertical="center"/>
    </xf>
    <xf numFmtId="49" fontId="13" fillId="0" borderId="0" xfId="1" applyNumberFormat="1" applyFill="1" applyAlignment="1">
      <alignment horizontal="center" vertical="center"/>
    </xf>
    <xf numFmtId="179" fontId="13" fillId="0" borderId="0" xfId="1" applyNumberFormat="1" applyFill="1" applyAlignment="1">
      <alignment horizontal="center" vertical="center"/>
    </xf>
    <xf numFmtId="178" fontId="13" fillId="0" borderId="0" xfId="1" applyNumberFormat="1" applyFill="1" applyAlignment="1">
      <alignment horizontal="center" vertical="center"/>
    </xf>
    <xf numFmtId="180" fontId="13" fillId="0" borderId="0" xfId="1" applyNumberFormat="1" applyFill="1" applyAlignment="1">
      <alignment horizontal="center" vertical="center"/>
    </xf>
    <xf numFmtId="0" fontId="13" fillId="0" borderId="0" xfId="1" applyFont="1" applyFill="1" applyAlignment="1">
      <alignment horizontal="center" vertical="center" shrinkToFit="1"/>
    </xf>
    <xf numFmtId="0" fontId="26" fillId="0" borderId="1" xfId="1" applyFont="1" applyFill="1" applyBorder="1" applyAlignment="1">
      <alignment horizontal="center" vertical="center"/>
    </xf>
    <xf numFmtId="0" fontId="26" fillId="0" borderId="5" xfId="1" applyFont="1" applyFill="1" applyBorder="1" applyAlignment="1">
      <alignment horizontal="center" vertical="center"/>
    </xf>
    <xf numFmtId="0" fontId="27" fillId="0" borderId="0" xfId="1" applyFont="1" applyFill="1" applyAlignment="1">
      <alignment horizontal="center" vertical="center"/>
    </xf>
    <xf numFmtId="0" fontId="25" fillId="0" borderId="0" xfId="1" applyFont="1" applyFill="1" applyAlignment="1">
      <alignment horizontal="left" vertical="center"/>
    </xf>
    <xf numFmtId="0" fontId="13" fillId="0" borderId="0" xfId="1" applyFill="1" applyAlignment="1">
      <alignment vertical="center"/>
    </xf>
    <xf numFmtId="0" fontId="26" fillId="0" borderId="0" xfId="1" applyFont="1" applyFill="1" applyAlignment="1">
      <alignment horizontal="center" vertical="center"/>
    </xf>
    <xf numFmtId="0" fontId="26" fillId="0" borderId="0" xfId="1" applyFont="1" applyFill="1" applyBorder="1" applyAlignment="1">
      <alignment horizontal="center" vertical="center"/>
    </xf>
    <xf numFmtId="0" fontId="13" fillId="0" borderId="0" xfId="1" applyFill="1" applyAlignment="1">
      <alignment horizontal="right" vertical="center"/>
    </xf>
    <xf numFmtId="0" fontId="13" fillId="0" borderId="4" xfId="1" applyFill="1" applyBorder="1" applyAlignment="1">
      <alignment horizontal="center" vertical="center"/>
    </xf>
    <xf numFmtId="0" fontId="13" fillId="0" borderId="6" xfId="1" applyFill="1" applyBorder="1" applyAlignment="1">
      <alignment horizontal="center" vertical="center"/>
    </xf>
    <xf numFmtId="0" fontId="13" fillId="0" borderId="5" xfId="1" applyFill="1" applyBorder="1" applyAlignment="1">
      <alignment horizontal="center" vertical="center"/>
    </xf>
    <xf numFmtId="178" fontId="13" fillId="0" borderId="4" xfId="1" applyNumberFormat="1" applyFill="1" applyBorder="1" applyAlignment="1">
      <alignment horizontal="center" vertical="center"/>
    </xf>
    <xf numFmtId="0" fontId="28" fillId="0" borderId="10" xfId="0" applyFont="1" applyBorder="1" applyAlignment="1">
      <alignment horizontal="center" vertical="center"/>
    </xf>
    <xf numFmtId="0" fontId="28" fillId="0" borderId="7" xfId="0" applyFont="1" applyFill="1" applyBorder="1" applyAlignment="1">
      <alignment horizontal="left" vertical="center" wrapText="1"/>
    </xf>
    <xf numFmtId="0" fontId="29" fillId="0" borderId="8" xfId="0" applyFont="1" applyBorder="1" applyAlignment="1">
      <alignment horizontal="right" vertical="center"/>
    </xf>
    <xf numFmtId="0" fontId="29" fillId="0" borderId="8" xfId="0" applyFont="1" applyBorder="1" applyAlignment="1">
      <alignment vertical="center"/>
    </xf>
    <xf numFmtId="0" fontId="30" fillId="0" borderId="9" xfId="0" applyFont="1" applyFill="1" applyBorder="1" applyAlignment="1">
      <alignment horizontal="right" vertical="center" wrapText="1"/>
    </xf>
    <xf numFmtId="0" fontId="28" fillId="0" borderId="13" xfId="0" applyFont="1" applyBorder="1" applyAlignment="1">
      <alignment horizontal="center" vertical="center"/>
    </xf>
    <xf numFmtId="0" fontId="28" fillId="0" borderId="11" xfId="0" applyFont="1" applyFill="1" applyBorder="1" applyAlignment="1">
      <alignment horizontal="left" vertical="center" wrapText="1"/>
    </xf>
    <xf numFmtId="0" fontId="29" fillId="0" borderId="0" xfId="0" applyFont="1" applyBorder="1" applyAlignment="1">
      <alignment horizontal="right" vertical="center"/>
    </xf>
    <xf numFmtId="0" fontId="29" fillId="0" borderId="0" xfId="0" applyFont="1" applyBorder="1" applyAlignment="1">
      <alignment vertical="center"/>
    </xf>
    <xf numFmtId="0" fontId="28" fillId="0" borderId="12" xfId="0" applyFont="1" applyFill="1" applyBorder="1" applyAlignment="1">
      <alignment horizontal="right" vertical="center" wrapText="1"/>
    </xf>
    <xf numFmtId="0" fontId="31" fillId="0" borderId="11" xfId="0" applyFont="1" applyFill="1" applyBorder="1" applyAlignment="1">
      <alignment horizontal="left" vertical="center" wrapText="1"/>
    </xf>
    <xf numFmtId="0" fontId="30" fillId="0" borderId="12" xfId="0" applyFont="1" applyFill="1" applyBorder="1" applyAlignment="1">
      <alignment horizontal="right" vertical="center" wrapText="1"/>
    </xf>
    <xf numFmtId="0" fontId="28" fillId="0" borderId="16" xfId="0" applyFont="1" applyBorder="1" applyAlignment="1">
      <alignment horizontal="center" vertical="center"/>
    </xf>
    <xf numFmtId="0" fontId="28" fillId="0" borderId="14" xfId="0" applyFont="1" applyBorder="1" applyAlignment="1">
      <alignment vertical="center" wrapText="1"/>
    </xf>
    <xf numFmtId="0" fontId="29" fillId="0" borderId="2" xfId="0" applyFont="1" applyBorder="1" applyAlignment="1">
      <alignment horizontal="right" vertical="center"/>
    </xf>
    <xf numFmtId="0" fontId="29" fillId="0" borderId="2" xfId="0" applyFont="1" applyBorder="1" applyAlignment="1">
      <alignment vertical="center"/>
    </xf>
    <xf numFmtId="0" fontId="28" fillId="0" borderId="15" xfId="0" applyFont="1" applyBorder="1" applyAlignment="1">
      <alignment horizontal="right" vertical="center" wrapText="1"/>
    </xf>
    <xf numFmtId="0" fontId="28" fillId="0" borderId="12" xfId="0" applyFont="1" applyBorder="1" applyAlignment="1">
      <alignment horizontal="center" vertical="center" shrinkToFit="1"/>
    </xf>
    <xf numFmtId="0" fontId="32" fillId="0" borderId="11" xfId="0" applyFont="1" applyFill="1" applyBorder="1" applyAlignment="1">
      <alignment horizontal="left" vertical="center" wrapText="1"/>
    </xf>
    <xf numFmtId="0" fontId="32" fillId="0" borderId="9" xfId="0" applyFont="1" applyFill="1" applyBorder="1" applyAlignment="1">
      <alignment horizontal="right" vertical="center" wrapText="1"/>
    </xf>
    <xf numFmtId="0" fontId="32" fillId="0" borderId="12" xfId="0" applyFont="1" applyFill="1" applyBorder="1" applyAlignment="1">
      <alignment horizontal="right" vertical="center" wrapText="1"/>
    </xf>
    <xf numFmtId="0" fontId="17" fillId="0" borderId="7" xfId="1" applyFont="1" applyBorder="1" applyAlignment="1">
      <alignment horizontal="center" vertical="center"/>
    </xf>
    <xf numFmtId="0" fontId="19" fillId="0" borderId="8" xfId="1" applyFont="1" applyBorder="1" applyAlignment="1">
      <alignment horizontal="center" vertical="center"/>
    </xf>
    <xf numFmtId="0" fontId="16" fillId="0" borderId="14" xfId="1" applyFont="1" applyBorder="1" applyAlignment="1">
      <alignment vertical="center"/>
    </xf>
    <xf numFmtId="0" fontId="16" fillId="0" borderId="15" xfId="1" applyFont="1" applyBorder="1" applyAlignment="1">
      <alignment vertical="center"/>
    </xf>
    <xf numFmtId="0" fontId="21" fillId="0" borderId="14" xfId="1" applyFont="1" applyBorder="1" applyAlignment="1">
      <alignment vertical="center"/>
    </xf>
    <xf numFmtId="0" fontId="21" fillId="0" borderId="2" xfId="1" applyFont="1" applyBorder="1" applyAlignment="1">
      <alignment vertical="center"/>
    </xf>
    <xf numFmtId="0" fontId="21" fillId="0" borderId="15" xfId="1" applyFont="1" applyBorder="1" applyAlignment="1">
      <alignment vertical="center"/>
    </xf>
    <xf numFmtId="0" fontId="17" fillId="0" borderId="9" xfId="1" applyFont="1" applyBorder="1" applyAlignment="1">
      <alignment horizontal="center" vertical="center"/>
    </xf>
    <xf numFmtId="0" fontId="17" fillId="0" borderId="11" xfId="1" applyFont="1" applyBorder="1" applyAlignment="1">
      <alignment vertical="center"/>
    </xf>
    <xf numFmtId="0" fontId="17" fillId="0" borderId="12" xfId="1" applyFont="1" applyBorder="1" applyAlignment="1">
      <alignment vertical="center"/>
    </xf>
    <xf numFmtId="0" fontId="19" fillId="0" borderId="11" xfId="1" applyFont="1" applyBorder="1" applyAlignment="1">
      <alignment horizontal="distributed" vertical="center" wrapText="1"/>
    </xf>
    <xf numFmtId="0" fontId="19" fillId="0" borderId="12" xfId="1" applyFont="1" applyBorder="1" applyAlignment="1">
      <alignment horizontal="distributed" vertical="center" wrapText="1"/>
    </xf>
    <xf numFmtId="0" fontId="19" fillId="0" borderId="14" xfId="1" applyFont="1" applyBorder="1" applyAlignment="1">
      <alignment horizontal="distributed" vertical="center" wrapText="1"/>
    </xf>
    <xf numFmtId="0" fontId="19" fillId="0" borderId="15" xfId="1" applyFont="1" applyBorder="1" applyAlignment="1">
      <alignment horizontal="distributed" vertical="center" wrapText="1"/>
    </xf>
    <xf numFmtId="0" fontId="21" fillId="0" borderId="11" xfId="1" applyFont="1" applyBorder="1" applyAlignment="1">
      <alignment vertical="center"/>
    </xf>
    <xf numFmtId="0" fontId="21" fillId="0" borderId="0" xfId="1" applyFont="1" applyBorder="1" applyAlignment="1">
      <alignment vertical="center"/>
    </xf>
    <xf numFmtId="0" fontId="21" fillId="0" borderId="12" xfId="1" applyFont="1" applyBorder="1" applyAlignment="1">
      <alignment vertical="center"/>
    </xf>
    <xf numFmtId="0" fontId="16" fillId="0" borderId="11" xfId="1" applyFont="1" applyBorder="1" applyAlignment="1">
      <alignment vertical="center"/>
    </xf>
    <xf numFmtId="0" fontId="16" fillId="0" borderId="12" xfId="1" applyFont="1" applyBorder="1" applyAlignment="1">
      <alignment vertical="center"/>
    </xf>
    <xf numFmtId="0" fontId="19" fillId="0" borderId="11" xfId="2" applyFont="1" applyBorder="1" applyAlignment="1">
      <alignment vertical="center"/>
    </xf>
    <xf numFmtId="0" fontId="19" fillId="0" borderId="12" xfId="2" applyFont="1" applyBorder="1" applyAlignment="1">
      <alignment vertical="center"/>
    </xf>
    <xf numFmtId="0" fontId="16" fillId="0" borderId="11" xfId="2" applyFont="1" applyBorder="1" applyAlignment="1">
      <alignment vertical="center"/>
    </xf>
    <xf numFmtId="0" fontId="16" fillId="0" borderId="12" xfId="2" applyFont="1" applyBorder="1" applyAlignment="1">
      <alignment vertical="center"/>
    </xf>
    <xf numFmtId="0" fontId="16" fillId="0" borderId="11" xfId="2" applyFont="1" applyBorder="1" applyAlignment="1">
      <alignment horizontal="distributed" vertical="center" wrapText="1"/>
    </xf>
    <xf numFmtId="0" fontId="16" fillId="0" borderId="12" xfId="2" applyFont="1" applyBorder="1" applyAlignment="1">
      <alignment horizontal="distributed" vertical="center" wrapText="1"/>
    </xf>
    <xf numFmtId="0" fontId="16" fillId="0" borderId="14" xfId="2" applyFont="1" applyBorder="1" applyAlignment="1">
      <alignment horizontal="distributed" vertical="center" wrapText="1"/>
    </xf>
    <xf numFmtId="0" fontId="16" fillId="0" borderId="15" xfId="2" applyFont="1" applyBorder="1" applyAlignment="1">
      <alignment horizontal="distributed" vertical="center" wrapText="1"/>
    </xf>
    <xf numFmtId="0" fontId="17" fillId="0" borderId="11" xfId="1" applyFont="1" applyBorder="1" applyAlignment="1">
      <alignment horizontal="center" vertical="center"/>
    </xf>
    <xf numFmtId="0" fontId="21" fillId="0" borderId="0" xfId="1" applyFont="1" applyBorder="1" applyAlignment="1">
      <alignment horizontal="center" vertical="center"/>
    </xf>
    <xf numFmtId="0" fontId="21" fillId="0" borderId="12" xfId="1" applyFont="1" applyBorder="1" applyAlignment="1">
      <alignment horizontal="center" vertical="center"/>
    </xf>
    <xf numFmtId="0" fontId="17" fillId="0" borderId="0" xfId="1" applyFont="1" applyBorder="1" applyAlignment="1">
      <alignment vertical="center"/>
    </xf>
    <xf numFmtId="0" fontId="28" fillId="0" borderId="11" xfId="0" applyFont="1" applyBorder="1" applyAlignment="1">
      <alignment vertical="center"/>
    </xf>
    <xf numFmtId="0" fontId="28" fillId="0" borderId="12" xfId="0" applyFont="1" applyBorder="1" applyAlignment="1">
      <alignment vertical="center"/>
    </xf>
    <xf numFmtId="0" fontId="21" fillId="0" borderId="11" xfId="1" applyFont="1" applyBorder="1" applyAlignment="1">
      <alignment horizontal="center" vertical="center"/>
    </xf>
    <xf numFmtId="0" fontId="32" fillId="0" borderId="11" xfId="2" applyFont="1" applyBorder="1" applyAlignment="1">
      <alignment vertical="center"/>
    </xf>
    <xf numFmtId="0" fontId="32" fillId="0" borderId="12" xfId="2" applyFont="1" applyBorder="1" applyAlignment="1">
      <alignment vertical="center"/>
    </xf>
    <xf numFmtId="0" fontId="20" fillId="0" borderId="11" xfId="1" applyFont="1" applyBorder="1" applyAlignment="1">
      <alignment horizontal="center" vertical="center"/>
    </xf>
    <xf numFmtId="0" fontId="20" fillId="0" borderId="0" xfId="1" applyFont="1" applyBorder="1" applyAlignment="1">
      <alignment horizontal="center" vertical="center"/>
    </xf>
    <xf numFmtId="0" fontId="20" fillId="0" borderId="12" xfId="1" applyFont="1" applyBorder="1" applyAlignment="1">
      <alignment horizontal="center" vertical="center"/>
    </xf>
    <xf numFmtId="0" fontId="30" fillId="0" borderId="11" xfId="2" applyFont="1" applyBorder="1" applyAlignment="1">
      <alignment vertical="center"/>
    </xf>
    <xf numFmtId="0" fontId="30" fillId="0" borderId="12" xfId="2" applyFont="1" applyBorder="1" applyAlignment="1">
      <alignment vertical="center"/>
    </xf>
    <xf numFmtId="0" fontId="17" fillId="0" borderId="0" xfId="1" applyFont="1" applyBorder="1" applyAlignment="1">
      <alignment horizontal="center" vertical="center"/>
    </xf>
    <xf numFmtId="0" fontId="17" fillId="0" borderId="12" xfId="1" applyFont="1" applyBorder="1" applyAlignment="1">
      <alignment horizontal="center" vertical="center"/>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13" fillId="0" borderId="12" xfId="1" applyBorder="1"/>
    <xf numFmtId="0" fontId="19" fillId="0" borderId="11" xfId="2" applyFont="1" applyBorder="1" applyAlignment="1">
      <alignment horizontal="distributed" vertical="center" wrapText="1"/>
    </xf>
    <xf numFmtId="0" fontId="19" fillId="0" borderId="12" xfId="2" applyFont="1" applyBorder="1" applyAlignment="1">
      <alignment horizontal="distributed" vertical="center" wrapText="1"/>
    </xf>
    <xf numFmtId="0" fontId="19" fillId="0" borderId="14" xfId="2" applyFont="1" applyBorder="1" applyAlignment="1">
      <alignment horizontal="distributed" vertical="center" wrapText="1"/>
    </xf>
    <xf numFmtId="0" fontId="19" fillId="0" borderId="15" xfId="2" applyFont="1" applyBorder="1" applyAlignment="1">
      <alignment horizontal="distributed" vertical="center" wrapText="1"/>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14" fillId="0" borderId="0" xfId="1" applyFont="1" applyBorder="1" applyAlignment="1">
      <alignment horizontal="center" vertical="center"/>
    </xf>
    <xf numFmtId="0" fontId="18" fillId="0" borderId="2"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9" fillId="0" borderId="6" xfId="1" applyFont="1" applyBorder="1" applyAlignment="1">
      <alignment horizontal="center" vertical="center"/>
    </xf>
    <xf numFmtId="0" fontId="19" fillId="0" borderId="5" xfId="1" applyFont="1" applyBorder="1" applyAlignment="1">
      <alignment horizontal="center" vertical="center"/>
    </xf>
    <xf numFmtId="0" fontId="19" fillId="0" borderId="9" xfId="1" applyFont="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left" vertical="center"/>
    </xf>
    <xf numFmtId="0" fontId="7"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lignment vertical="center"/>
    </xf>
    <xf numFmtId="0" fontId="6" fillId="0" borderId="2"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12"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26" fillId="0" borderId="4" xfId="1" applyNumberFormat="1" applyFont="1" applyFill="1" applyBorder="1" applyAlignment="1">
      <alignment horizontal="center" vertical="center"/>
    </xf>
    <xf numFmtId="0" fontId="26" fillId="0" borderId="6" xfId="1" applyNumberFormat="1" applyFont="1" applyFill="1" applyBorder="1" applyAlignment="1">
      <alignment horizontal="center" vertical="center"/>
    </xf>
    <xf numFmtId="0" fontId="26" fillId="0" borderId="5" xfId="1" applyNumberFormat="1" applyFont="1" applyFill="1" applyBorder="1" applyAlignment="1">
      <alignment horizontal="center" vertical="center"/>
    </xf>
    <xf numFmtId="0" fontId="25" fillId="2" borderId="13" xfId="1" applyFont="1" applyFill="1" applyBorder="1" applyAlignment="1">
      <alignment horizontal="center" vertical="center" shrinkToFit="1"/>
    </xf>
    <xf numFmtId="0" fontId="13" fillId="0" borderId="1" xfId="1" applyFill="1" applyBorder="1" applyAlignment="1">
      <alignment horizontal="center" vertical="center"/>
    </xf>
    <xf numFmtId="177" fontId="13" fillId="0" borderId="10" xfId="1" applyNumberFormat="1" applyFill="1" applyBorder="1" applyAlignment="1">
      <alignment horizontal="center" vertical="center"/>
    </xf>
    <xf numFmtId="177" fontId="13" fillId="0" borderId="16" xfId="1" applyNumberFormat="1" applyFill="1" applyBorder="1" applyAlignment="1">
      <alignment horizontal="center" vertical="center"/>
    </xf>
    <xf numFmtId="0" fontId="24" fillId="0" borderId="10" xfId="1" applyNumberFormat="1" applyFont="1" applyFill="1" applyBorder="1" applyAlignment="1">
      <alignment horizontal="distributed" vertical="center"/>
    </xf>
    <xf numFmtId="0" fontId="24" fillId="0" borderId="16" xfId="1" applyNumberFormat="1" applyFont="1" applyFill="1" applyBorder="1" applyAlignment="1">
      <alignment horizontal="distributed" vertical="center"/>
    </xf>
    <xf numFmtId="0" fontId="13" fillId="0" borderId="18" xfId="1" applyFill="1" applyBorder="1" applyAlignment="1">
      <alignment horizontal="center" vertical="center"/>
    </xf>
    <xf numFmtId="0" fontId="13" fillId="0" borderId="19" xfId="1" applyFill="1" applyBorder="1" applyAlignment="1">
      <alignment horizontal="center" vertical="center"/>
    </xf>
    <xf numFmtId="0" fontId="13" fillId="0" borderId="20" xfId="1" applyFill="1" applyBorder="1" applyAlignment="1">
      <alignment horizontal="center" vertical="center"/>
    </xf>
    <xf numFmtId="0" fontId="13" fillId="0" borderId="21" xfId="1" applyFill="1" applyBorder="1" applyAlignment="1">
      <alignment horizontal="center" vertical="center"/>
    </xf>
    <xf numFmtId="0" fontId="13" fillId="0" borderId="22" xfId="1" applyFill="1" applyBorder="1" applyAlignment="1">
      <alignment horizontal="center" vertical="center"/>
    </xf>
    <xf numFmtId="0" fontId="13" fillId="0" borderId="23" xfId="1" applyFill="1" applyBorder="1" applyAlignment="1">
      <alignment horizontal="center" vertical="center"/>
    </xf>
    <xf numFmtId="0" fontId="13" fillId="2" borderId="1" xfId="1" applyFont="1" applyFill="1" applyBorder="1" applyAlignment="1">
      <alignment horizontal="center" vertical="center"/>
    </xf>
    <xf numFmtId="0" fontId="13" fillId="2" borderId="10" xfId="1" applyFont="1" applyFill="1" applyBorder="1" applyAlignment="1">
      <alignment horizontal="center" vertical="center"/>
    </xf>
    <xf numFmtId="0" fontId="13" fillId="0" borderId="16" xfId="1" applyFill="1" applyBorder="1" applyAlignment="1">
      <alignment horizontal="center" vertical="center"/>
    </xf>
    <xf numFmtId="0" fontId="0" fillId="0" borderId="1" xfId="0" applyFill="1" applyBorder="1" applyAlignment="1">
      <alignment horizontal="center" vertical="center"/>
    </xf>
    <xf numFmtId="0" fontId="25" fillId="0" borderId="4"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5" fillId="0" borderId="5" xfId="1" applyFont="1" applyFill="1" applyBorder="1" applyAlignment="1">
      <alignment horizontal="center" vertical="center" shrinkToFit="1"/>
    </xf>
    <xf numFmtId="0" fontId="24" fillId="0" borderId="10" xfId="1" applyNumberFormat="1" applyFont="1" applyFill="1" applyBorder="1" applyAlignment="1">
      <alignment horizontal="distributed" vertical="distributed" wrapText="1"/>
    </xf>
    <xf numFmtId="0" fontId="24" fillId="0" borderId="16" xfId="1" applyNumberFormat="1" applyFont="1" applyFill="1" applyBorder="1" applyAlignment="1">
      <alignment horizontal="distributed" vertical="distributed" wrapText="1"/>
    </xf>
    <xf numFmtId="178" fontId="0" fillId="0" borderId="1" xfId="0" applyNumberFormat="1" applyFill="1" applyBorder="1" applyAlignment="1">
      <alignment horizontal="center" vertical="center"/>
    </xf>
    <xf numFmtId="0" fontId="13" fillId="0" borderId="10" xfId="1" applyFill="1" applyBorder="1" applyAlignment="1">
      <alignment horizontal="distributed" vertical="center"/>
    </xf>
    <xf numFmtId="0" fontId="13" fillId="0" borderId="16" xfId="1" applyFill="1" applyBorder="1" applyAlignment="1">
      <alignment horizontal="distributed" vertical="center"/>
    </xf>
    <xf numFmtId="0" fontId="13" fillId="0" borderId="4" xfId="1" applyFill="1" applyBorder="1" applyAlignment="1">
      <alignment horizontal="center" vertical="center"/>
    </xf>
    <xf numFmtId="0" fontId="13" fillId="0" borderId="6" xfId="1" applyFill="1" applyBorder="1" applyAlignment="1">
      <alignment horizontal="center" vertical="center"/>
    </xf>
    <xf numFmtId="0" fontId="13" fillId="0" borderId="5" xfId="1" applyFill="1" applyBorder="1" applyAlignment="1">
      <alignment horizontal="center" vertical="center"/>
    </xf>
    <xf numFmtId="0" fontId="24" fillId="0" borderId="4" xfId="1" applyFont="1" applyFill="1" applyBorder="1" applyAlignment="1">
      <alignment horizontal="center" vertical="distributed" textRotation="255" wrapText="1"/>
    </xf>
    <xf numFmtId="0" fontId="24" fillId="0" borderId="6" xfId="1" applyFont="1" applyFill="1" applyBorder="1" applyAlignment="1">
      <alignment horizontal="center" vertical="distributed" textRotation="255" wrapText="1"/>
    </xf>
    <xf numFmtId="0" fontId="24" fillId="0" borderId="5" xfId="1" applyFont="1" applyFill="1" applyBorder="1" applyAlignment="1">
      <alignment horizontal="center" vertical="distributed" textRotation="255" wrapText="1"/>
    </xf>
    <xf numFmtId="0" fontId="24" fillId="0" borderId="7" xfId="1" applyFont="1" applyFill="1" applyBorder="1" applyAlignment="1">
      <alignment horizontal="center" vertical="distributed" wrapText="1"/>
    </xf>
    <xf numFmtId="0" fontId="24" fillId="0" borderId="8" xfId="1" applyFont="1" applyFill="1" applyBorder="1" applyAlignment="1">
      <alignment horizontal="center" vertical="distributed" wrapText="1"/>
    </xf>
    <xf numFmtId="0" fontId="24" fillId="0" borderId="9" xfId="1" applyFont="1" applyFill="1" applyBorder="1" applyAlignment="1">
      <alignment horizontal="center" vertical="distributed" wrapText="1"/>
    </xf>
    <xf numFmtId="0" fontId="24" fillId="0" borderId="4" xfId="1" applyFont="1" applyFill="1" applyBorder="1" applyAlignment="1">
      <alignment horizontal="center" vertical="distributed" wrapText="1"/>
    </xf>
    <xf numFmtId="0" fontId="24" fillId="0" borderId="6" xfId="1" applyFont="1" applyFill="1" applyBorder="1" applyAlignment="1">
      <alignment horizontal="center" vertical="distributed" wrapText="1"/>
    </xf>
    <xf numFmtId="0" fontId="24" fillId="0" borderId="5" xfId="1" applyFont="1" applyFill="1" applyBorder="1" applyAlignment="1">
      <alignment horizontal="center" vertical="distributed" wrapText="1"/>
    </xf>
    <xf numFmtId="0" fontId="24" fillId="0" borderId="2" xfId="1" applyFont="1" applyFill="1" applyBorder="1" applyAlignment="1">
      <alignment horizontal="center" vertical="center"/>
    </xf>
    <xf numFmtId="0" fontId="24" fillId="0" borderId="2" xfId="1" applyNumberFormat="1" applyFont="1" applyFill="1" applyBorder="1" applyAlignment="1">
      <alignment horizontal="center" vertical="center"/>
    </xf>
    <xf numFmtId="0" fontId="13" fillId="0" borderId="2" xfId="1" applyNumberFormat="1" applyFill="1" applyBorder="1" applyAlignment="1">
      <alignment horizontal="center" vertical="center"/>
    </xf>
    <xf numFmtId="0" fontId="13" fillId="0" borderId="2" xfId="1" applyFill="1" applyBorder="1" applyAlignment="1">
      <alignment horizontal="center" vertical="center"/>
    </xf>
    <xf numFmtId="0" fontId="13" fillId="0" borderId="6" xfId="1" applyFill="1" applyBorder="1"/>
    <xf numFmtId="0" fontId="13" fillId="0" borderId="5" xfId="1" applyFill="1" applyBorder="1"/>
    <xf numFmtId="0" fontId="24" fillId="0" borderId="4" xfId="1" applyNumberFormat="1" applyFont="1" applyFill="1" applyBorder="1" applyAlignment="1">
      <alignment horizontal="center" vertical="distributed" textRotation="255" wrapText="1"/>
    </xf>
    <xf numFmtId="0" fontId="24" fillId="0" borderId="6" xfId="1" applyNumberFormat="1" applyFont="1" applyFill="1" applyBorder="1" applyAlignment="1">
      <alignment horizontal="center" vertical="distributed" textRotation="255" wrapText="1"/>
    </xf>
    <xf numFmtId="0" fontId="24" fillId="0" borderId="5" xfId="1" applyNumberFormat="1" applyFont="1" applyFill="1" applyBorder="1" applyAlignment="1">
      <alignment horizontal="center" vertical="distributed" textRotation="255" wrapText="1"/>
    </xf>
    <xf numFmtId="0" fontId="24" fillId="0" borderId="4" xfId="1" applyNumberFormat="1" applyFont="1" applyFill="1" applyBorder="1" applyAlignment="1" applyProtection="1">
      <alignment horizontal="center" vertical="distributed" textRotation="255" wrapText="1"/>
    </xf>
    <xf numFmtId="0" fontId="24" fillId="0" borderId="6" xfId="1" applyNumberFormat="1" applyFont="1" applyFill="1" applyBorder="1" applyAlignment="1" applyProtection="1">
      <alignment horizontal="center" vertical="distributed" textRotation="255" wrapText="1"/>
    </xf>
    <xf numFmtId="0" fontId="24" fillId="0" borderId="5" xfId="1" applyNumberFormat="1" applyFont="1" applyFill="1" applyBorder="1" applyAlignment="1" applyProtection="1">
      <alignment horizontal="center" vertical="distributed" textRotation="255" wrapText="1"/>
    </xf>
    <xf numFmtId="0" fontId="24" fillId="0" borderId="9" xfId="1" applyFont="1" applyFill="1" applyBorder="1" applyAlignment="1">
      <alignment horizontal="center" vertical="distributed" textRotation="255" wrapText="1"/>
    </xf>
    <xf numFmtId="0" fontId="24" fillId="0" borderId="7" xfId="1" applyFont="1" applyFill="1" applyBorder="1" applyAlignment="1">
      <alignment horizontal="center" vertical="distributed" textRotation="255" wrapText="1"/>
    </xf>
    <xf numFmtId="0" fontId="24" fillId="0" borderId="8" xfId="1" applyFont="1" applyFill="1" applyBorder="1" applyAlignment="1">
      <alignment horizontal="center" vertical="distributed" textRotation="255" wrapText="1"/>
    </xf>
    <xf numFmtId="0" fontId="28" fillId="0" borderId="11" xfId="1" applyFont="1" applyBorder="1" applyAlignment="1">
      <alignment horizontal="center" vertical="center"/>
    </xf>
    <xf numFmtId="0" fontId="33" fillId="0" borderId="0" xfId="1" applyFont="1" applyBorder="1" applyAlignment="1">
      <alignment horizontal="center" vertical="center"/>
    </xf>
    <xf numFmtId="0" fontId="33" fillId="0" borderId="12" xfId="1" applyFont="1" applyBorder="1" applyAlignment="1">
      <alignment horizontal="center" vertical="center"/>
    </xf>
    <xf numFmtId="0" fontId="13" fillId="3" borderId="4" xfId="1" applyFill="1" applyBorder="1" applyAlignment="1">
      <alignment horizontal="center" vertical="center"/>
    </xf>
    <xf numFmtId="0" fontId="25" fillId="3" borderId="6" xfId="1" applyFont="1" applyFill="1" applyBorder="1" applyAlignment="1">
      <alignment horizontal="center" vertical="center"/>
    </xf>
    <xf numFmtId="0" fontId="13" fillId="3" borderId="5" xfId="1" applyFill="1" applyBorder="1" applyAlignment="1">
      <alignment horizontal="center" vertical="center"/>
    </xf>
    <xf numFmtId="0" fontId="25" fillId="3" borderId="4" xfId="1" applyFont="1" applyFill="1" applyBorder="1" applyAlignment="1">
      <alignment horizontal="center" vertical="center" shrinkToFit="1"/>
    </xf>
    <xf numFmtId="0" fontId="25" fillId="3" borderId="6" xfId="1" applyFont="1" applyFill="1" applyBorder="1" applyAlignment="1">
      <alignment horizontal="center" vertical="center" shrinkToFit="1"/>
    </xf>
    <xf numFmtId="0" fontId="25" fillId="3" borderId="5" xfId="1" applyFont="1" applyFill="1" applyBorder="1" applyAlignment="1">
      <alignment horizontal="center" vertical="center" shrinkToFit="1"/>
    </xf>
    <xf numFmtId="176" fontId="7" fillId="0" borderId="4"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6" xfId="0" applyNumberFormat="1" applyFont="1" applyBorder="1" applyAlignment="1">
      <alignment horizontal="center" vertical="center"/>
    </xf>
    <xf numFmtId="0" fontId="13" fillId="3" borderId="5" xfId="1" applyFont="1" applyFill="1" applyBorder="1" applyAlignment="1">
      <alignment horizontal="center" vertical="center"/>
    </xf>
  </cellXfs>
  <cellStyles count="3">
    <cellStyle name="標準" xfId="0" builtinId="0"/>
    <cellStyle name="標準 2" xfId="1"/>
    <cellStyle name="標準_３．２０１５年度（平成２７年）中南信ブロック春季大会組合せ・星取表　３月２５日（水）変更" xfId="2"/>
  </cellStyles>
  <dxfs count="10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142875</xdr:colOff>
          <xdr:row>2</xdr:row>
          <xdr:rowOff>38100</xdr:rowOff>
        </xdr:from>
        <xdr:to>
          <xdr:col>53</xdr:col>
          <xdr:colOff>552450</xdr:colOff>
          <xdr:row>2</xdr:row>
          <xdr:rowOff>523875</xdr:rowOff>
        </xdr:to>
        <xdr:sp macro="" textlink="">
          <xdr:nvSpPr>
            <xdr:cNvPr id="7169" name="CommandButton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2"/>
  <sheetViews>
    <sheetView tabSelected="1" zoomScaleNormal="100" zoomScaleSheetLayoutView="70" workbookViewId="0">
      <pane ySplit="3" topLeftCell="A4" activePane="bottomLeft" state="frozen"/>
      <selection sqref="A1:AQ1"/>
      <selection pane="bottomLeft" sqref="A1:S1"/>
    </sheetView>
  </sheetViews>
  <sheetFormatPr defaultRowHeight="21" customHeight="1"/>
  <cols>
    <col min="1" max="1" width="9" style="8"/>
    <col min="2" max="2" width="10" style="8" customWidth="1"/>
    <col min="3" max="3" width="9" style="99"/>
    <col min="4" max="4" width="7.5" style="100" customWidth="1"/>
    <col min="5" max="5" width="3.125" style="98" customWidth="1"/>
    <col min="6" max="6" width="1.5" style="8" customWidth="1"/>
    <col min="7" max="7" width="3.125" style="98" customWidth="1"/>
    <col min="8" max="8" width="7.5" style="101" customWidth="1"/>
    <col min="9" max="9" width="7.5" style="100" customWidth="1"/>
    <col min="10" max="10" width="3.125" style="98" customWidth="1"/>
    <col min="11" max="11" width="1.5" style="8" customWidth="1"/>
    <col min="12" max="12" width="3.125" style="98" customWidth="1"/>
    <col min="13" max="13" width="7.5" style="101" customWidth="1"/>
    <col min="14" max="14" width="7.5" style="8" customWidth="1"/>
    <col min="15" max="15" width="3.125" style="98" customWidth="1"/>
    <col min="16" max="16" width="1.5" style="8" customWidth="1"/>
    <col min="17" max="17" width="3.125" style="98" customWidth="1"/>
    <col min="18" max="18" width="7.5" style="8" customWidth="1"/>
    <col min="19" max="19" width="13.125" style="8" customWidth="1"/>
    <col min="20" max="20" width="2.5" style="8" customWidth="1"/>
    <col min="21" max="257" width="9" style="8"/>
    <col min="258" max="258" width="10" style="8" customWidth="1"/>
    <col min="259" max="259" width="9" style="8"/>
    <col min="260" max="260" width="7.5" style="8" customWidth="1"/>
    <col min="261" max="261" width="3.125" style="8" customWidth="1"/>
    <col min="262" max="262" width="1.5" style="8" customWidth="1"/>
    <col min="263" max="263" width="3.125" style="8" customWidth="1"/>
    <col min="264" max="265" width="7.5" style="8" customWidth="1"/>
    <col min="266" max="266" width="3.125" style="8" customWidth="1"/>
    <col min="267" max="267" width="1.5" style="8" customWidth="1"/>
    <col min="268" max="268" width="3.125" style="8" customWidth="1"/>
    <col min="269" max="270" width="7.5" style="8" customWidth="1"/>
    <col min="271" max="271" width="3.125" style="8" customWidth="1"/>
    <col min="272" max="272" width="1.5" style="8" customWidth="1"/>
    <col min="273" max="273" width="3.125" style="8" customWidth="1"/>
    <col min="274" max="274" width="7.5" style="8" customWidth="1"/>
    <col min="275" max="275" width="13.125" style="8" customWidth="1"/>
    <col min="276" max="276" width="2.5" style="8" customWidth="1"/>
    <col min="277" max="513" width="9" style="8"/>
    <col min="514" max="514" width="10" style="8" customWidth="1"/>
    <col min="515" max="515" width="9" style="8"/>
    <col min="516" max="516" width="7.5" style="8" customWidth="1"/>
    <col min="517" max="517" width="3.125" style="8" customWidth="1"/>
    <col min="518" max="518" width="1.5" style="8" customWidth="1"/>
    <col min="519" max="519" width="3.125" style="8" customWidth="1"/>
    <col min="520" max="521" width="7.5" style="8" customWidth="1"/>
    <col min="522" max="522" width="3.125" style="8" customWidth="1"/>
    <col min="523" max="523" width="1.5" style="8" customWidth="1"/>
    <col min="524" max="524" width="3.125" style="8" customWidth="1"/>
    <col min="525" max="526" width="7.5" style="8" customWidth="1"/>
    <col min="527" max="527" width="3.125" style="8" customWidth="1"/>
    <col min="528" max="528" width="1.5" style="8" customWidth="1"/>
    <col min="529" max="529" width="3.125" style="8" customWidth="1"/>
    <col min="530" max="530" width="7.5" style="8" customWidth="1"/>
    <col min="531" max="531" width="13.125" style="8" customWidth="1"/>
    <col min="532" max="532" width="2.5" style="8" customWidth="1"/>
    <col min="533" max="769" width="9" style="8"/>
    <col min="770" max="770" width="10" style="8" customWidth="1"/>
    <col min="771" max="771" width="9" style="8"/>
    <col min="772" max="772" width="7.5" style="8" customWidth="1"/>
    <col min="773" max="773" width="3.125" style="8" customWidth="1"/>
    <col min="774" max="774" width="1.5" style="8" customWidth="1"/>
    <col min="775" max="775" width="3.125" style="8" customWidth="1"/>
    <col min="776" max="777" width="7.5" style="8" customWidth="1"/>
    <col min="778" max="778" width="3.125" style="8" customWidth="1"/>
    <col min="779" max="779" width="1.5" style="8" customWidth="1"/>
    <col min="780" max="780" width="3.125" style="8" customWidth="1"/>
    <col min="781" max="782" width="7.5" style="8" customWidth="1"/>
    <col min="783" max="783" width="3.125" style="8" customWidth="1"/>
    <col min="784" max="784" width="1.5" style="8" customWidth="1"/>
    <col min="785" max="785" width="3.125" style="8" customWidth="1"/>
    <col min="786" max="786" width="7.5" style="8" customWidth="1"/>
    <col min="787" max="787" width="13.125" style="8" customWidth="1"/>
    <col min="788" max="788" width="2.5" style="8" customWidth="1"/>
    <col min="789" max="1025" width="9" style="8"/>
    <col min="1026" max="1026" width="10" style="8" customWidth="1"/>
    <col min="1027" max="1027" width="9" style="8"/>
    <col min="1028" max="1028" width="7.5" style="8" customWidth="1"/>
    <col min="1029" max="1029" width="3.125" style="8" customWidth="1"/>
    <col min="1030" max="1030" width="1.5" style="8" customWidth="1"/>
    <col min="1031" max="1031" width="3.125" style="8" customWidth="1"/>
    <col min="1032" max="1033" width="7.5" style="8" customWidth="1"/>
    <col min="1034" max="1034" width="3.125" style="8" customWidth="1"/>
    <col min="1035" max="1035" width="1.5" style="8" customWidth="1"/>
    <col min="1036" max="1036" width="3.125" style="8" customWidth="1"/>
    <col min="1037" max="1038" width="7.5" style="8" customWidth="1"/>
    <col min="1039" max="1039" width="3.125" style="8" customWidth="1"/>
    <col min="1040" max="1040" width="1.5" style="8" customWidth="1"/>
    <col min="1041" max="1041" width="3.125" style="8" customWidth="1"/>
    <col min="1042" max="1042" width="7.5" style="8" customWidth="1"/>
    <col min="1043" max="1043" width="13.125" style="8" customWidth="1"/>
    <col min="1044" max="1044" width="2.5" style="8" customWidth="1"/>
    <col min="1045" max="1281" width="9" style="8"/>
    <col min="1282" max="1282" width="10" style="8" customWidth="1"/>
    <col min="1283" max="1283" width="9" style="8"/>
    <col min="1284" max="1284" width="7.5" style="8" customWidth="1"/>
    <col min="1285" max="1285" width="3.125" style="8" customWidth="1"/>
    <col min="1286" max="1286" width="1.5" style="8" customWidth="1"/>
    <col min="1287" max="1287" width="3.125" style="8" customWidth="1"/>
    <col min="1288" max="1289" width="7.5" style="8" customWidth="1"/>
    <col min="1290" max="1290" width="3.125" style="8" customWidth="1"/>
    <col min="1291" max="1291" width="1.5" style="8" customWidth="1"/>
    <col min="1292" max="1292" width="3.125" style="8" customWidth="1"/>
    <col min="1293" max="1294" width="7.5" style="8" customWidth="1"/>
    <col min="1295" max="1295" width="3.125" style="8" customWidth="1"/>
    <col min="1296" max="1296" width="1.5" style="8" customWidth="1"/>
    <col min="1297" max="1297" width="3.125" style="8" customWidth="1"/>
    <col min="1298" max="1298" width="7.5" style="8" customWidth="1"/>
    <col min="1299" max="1299" width="13.125" style="8" customWidth="1"/>
    <col min="1300" max="1300" width="2.5" style="8" customWidth="1"/>
    <col min="1301" max="1537" width="9" style="8"/>
    <col min="1538" max="1538" width="10" style="8" customWidth="1"/>
    <col min="1539" max="1539" width="9" style="8"/>
    <col min="1540" max="1540" width="7.5" style="8" customWidth="1"/>
    <col min="1541" max="1541" width="3.125" style="8" customWidth="1"/>
    <col min="1542" max="1542" width="1.5" style="8" customWidth="1"/>
    <col min="1543" max="1543" width="3.125" style="8" customWidth="1"/>
    <col min="1544" max="1545" width="7.5" style="8" customWidth="1"/>
    <col min="1546" max="1546" width="3.125" style="8" customWidth="1"/>
    <col min="1547" max="1547" width="1.5" style="8" customWidth="1"/>
    <col min="1548" max="1548" width="3.125" style="8" customWidth="1"/>
    <col min="1549" max="1550" width="7.5" style="8" customWidth="1"/>
    <col min="1551" max="1551" width="3.125" style="8" customWidth="1"/>
    <col min="1552" max="1552" width="1.5" style="8" customWidth="1"/>
    <col min="1553" max="1553" width="3.125" style="8" customWidth="1"/>
    <col min="1554" max="1554" width="7.5" style="8" customWidth="1"/>
    <col min="1555" max="1555" width="13.125" style="8" customWidth="1"/>
    <col min="1556" max="1556" width="2.5" style="8" customWidth="1"/>
    <col min="1557" max="1793" width="9" style="8"/>
    <col min="1794" max="1794" width="10" style="8" customWidth="1"/>
    <col min="1795" max="1795" width="9" style="8"/>
    <col min="1796" max="1796" width="7.5" style="8" customWidth="1"/>
    <col min="1797" max="1797" width="3.125" style="8" customWidth="1"/>
    <col min="1798" max="1798" width="1.5" style="8" customWidth="1"/>
    <col min="1799" max="1799" width="3.125" style="8" customWidth="1"/>
    <col min="1800" max="1801" width="7.5" style="8" customWidth="1"/>
    <col min="1802" max="1802" width="3.125" style="8" customWidth="1"/>
    <col min="1803" max="1803" width="1.5" style="8" customWidth="1"/>
    <col min="1804" max="1804" width="3.125" style="8" customWidth="1"/>
    <col min="1805" max="1806" width="7.5" style="8" customWidth="1"/>
    <col min="1807" max="1807" width="3.125" style="8" customWidth="1"/>
    <col min="1808" max="1808" width="1.5" style="8" customWidth="1"/>
    <col min="1809" max="1809" width="3.125" style="8" customWidth="1"/>
    <col min="1810" max="1810" width="7.5" style="8" customWidth="1"/>
    <col min="1811" max="1811" width="13.125" style="8" customWidth="1"/>
    <col min="1812" max="1812" width="2.5" style="8" customWidth="1"/>
    <col min="1813" max="2049" width="9" style="8"/>
    <col min="2050" max="2050" width="10" style="8" customWidth="1"/>
    <col min="2051" max="2051" width="9" style="8"/>
    <col min="2052" max="2052" width="7.5" style="8" customWidth="1"/>
    <col min="2053" max="2053" width="3.125" style="8" customWidth="1"/>
    <col min="2054" max="2054" width="1.5" style="8" customWidth="1"/>
    <col min="2055" max="2055" width="3.125" style="8" customWidth="1"/>
    <col min="2056" max="2057" width="7.5" style="8" customWidth="1"/>
    <col min="2058" max="2058" width="3.125" style="8" customWidth="1"/>
    <col min="2059" max="2059" width="1.5" style="8" customWidth="1"/>
    <col min="2060" max="2060" width="3.125" style="8" customWidth="1"/>
    <col min="2061" max="2062" width="7.5" style="8" customWidth="1"/>
    <col min="2063" max="2063" width="3.125" style="8" customWidth="1"/>
    <col min="2064" max="2064" width="1.5" style="8" customWidth="1"/>
    <col min="2065" max="2065" width="3.125" style="8" customWidth="1"/>
    <col min="2066" max="2066" width="7.5" style="8" customWidth="1"/>
    <col min="2067" max="2067" width="13.125" style="8" customWidth="1"/>
    <col min="2068" max="2068" width="2.5" style="8" customWidth="1"/>
    <col min="2069" max="2305" width="9" style="8"/>
    <col min="2306" max="2306" width="10" style="8" customWidth="1"/>
    <col min="2307" max="2307" width="9" style="8"/>
    <col min="2308" max="2308" width="7.5" style="8" customWidth="1"/>
    <col min="2309" max="2309" width="3.125" style="8" customWidth="1"/>
    <col min="2310" max="2310" width="1.5" style="8" customWidth="1"/>
    <col min="2311" max="2311" width="3.125" style="8" customWidth="1"/>
    <col min="2312" max="2313" width="7.5" style="8" customWidth="1"/>
    <col min="2314" max="2314" width="3.125" style="8" customWidth="1"/>
    <col min="2315" max="2315" width="1.5" style="8" customWidth="1"/>
    <col min="2316" max="2316" width="3.125" style="8" customWidth="1"/>
    <col min="2317" max="2318" width="7.5" style="8" customWidth="1"/>
    <col min="2319" max="2319" width="3.125" style="8" customWidth="1"/>
    <col min="2320" max="2320" width="1.5" style="8" customWidth="1"/>
    <col min="2321" max="2321" width="3.125" style="8" customWidth="1"/>
    <col min="2322" max="2322" width="7.5" style="8" customWidth="1"/>
    <col min="2323" max="2323" width="13.125" style="8" customWidth="1"/>
    <col min="2324" max="2324" width="2.5" style="8" customWidth="1"/>
    <col min="2325" max="2561" width="9" style="8"/>
    <col min="2562" max="2562" width="10" style="8" customWidth="1"/>
    <col min="2563" max="2563" width="9" style="8"/>
    <col min="2564" max="2564" width="7.5" style="8" customWidth="1"/>
    <col min="2565" max="2565" width="3.125" style="8" customWidth="1"/>
    <col min="2566" max="2566" width="1.5" style="8" customWidth="1"/>
    <col min="2567" max="2567" width="3.125" style="8" customWidth="1"/>
    <col min="2568" max="2569" width="7.5" style="8" customWidth="1"/>
    <col min="2570" max="2570" width="3.125" style="8" customWidth="1"/>
    <col min="2571" max="2571" width="1.5" style="8" customWidth="1"/>
    <col min="2572" max="2572" width="3.125" style="8" customWidth="1"/>
    <col min="2573" max="2574" width="7.5" style="8" customWidth="1"/>
    <col min="2575" max="2575" width="3.125" style="8" customWidth="1"/>
    <col min="2576" max="2576" width="1.5" style="8" customWidth="1"/>
    <col min="2577" max="2577" width="3.125" style="8" customWidth="1"/>
    <col min="2578" max="2578" width="7.5" style="8" customWidth="1"/>
    <col min="2579" max="2579" width="13.125" style="8" customWidth="1"/>
    <col min="2580" max="2580" width="2.5" style="8" customWidth="1"/>
    <col min="2581" max="2817" width="9" style="8"/>
    <col min="2818" max="2818" width="10" style="8" customWidth="1"/>
    <col min="2819" max="2819" width="9" style="8"/>
    <col min="2820" max="2820" width="7.5" style="8" customWidth="1"/>
    <col min="2821" max="2821" width="3.125" style="8" customWidth="1"/>
    <col min="2822" max="2822" width="1.5" style="8" customWidth="1"/>
    <col min="2823" max="2823" width="3.125" style="8" customWidth="1"/>
    <col min="2824" max="2825" width="7.5" style="8" customWidth="1"/>
    <col min="2826" max="2826" width="3.125" style="8" customWidth="1"/>
    <col min="2827" max="2827" width="1.5" style="8" customWidth="1"/>
    <col min="2828" max="2828" width="3.125" style="8" customWidth="1"/>
    <col min="2829" max="2830" width="7.5" style="8" customWidth="1"/>
    <col min="2831" max="2831" width="3.125" style="8" customWidth="1"/>
    <col min="2832" max="2832" width="1.5" style="8" customWidth="1"/>
    <col min="2833" max="2833" width="3.125" style="8" customWidth="1"/>
    <col min="2834" max="2834" width="7.5" style="8" customWidth="1"/>
    <col min="2835" max="2835" width="13.125" style="8" customWidth="1"/>
    <col min="2836" max="2836" width="2.5" style="8" customWidth="1"/>
    <col min="2837" max="3073" width="9" style="8"/>
    <col min="3074" max="3074" width="10" style="8" customWidth="1"/>
    <col min="3075" max="3075" width="9" style="8"/>
    <col min="3076" max="3076" width="7.5" style="8" customWidth="1"/>
    <col min="3077" max="3077" width="3.125" style="8" customWidth="1"/>
    <col min="3078" max="3078" width="1.5" style="8" customWidth="1"/>
    <col min="3079" max="3079" width="3.125" style="8" customWidth="1"/>
    <col min="3080" max="3081" width="7.5" style="8" customWidth="1"/>
    <col min="3082" max="3082" width="3.125" style="8" customWidth="1"/>
    <col min="3083" max="3083" width="1.5" style="8" customWidth="1"/>
    <col min="3084" max="3084" width="3.125" style="8" customWidth="1"/>
    <col min="3085" max="3086" width="7.5" style="8" customWidth="1"/>
    <col min="3087" max="3087" width="3.125" style="8" customWidth="1"/>
    <col min="3088" max="3088" width="1.5" style="8" customWidth="1"/>
    <col min="3089" max="3089" width="3.125" style="8" customWidth="1"/>
    <col min="3090" max="3090" width="7.5" style="8" customWidth="1"/>
    <col min="3091" max="3091" width="13.125" style="8" customWidth="1"/>
    <col min="3092" max="3092" width="2.5" style="8" customWidth="1"/>
    <col min="3093" max="3329" width="9" style="8"/>
    <col min="3330" max="3330" width="10" style="8" customWidth="1"/>
    <col min="3331" max="3331" width="9" style="8"/>
    <col min="3332" max="3332" width="7.5" style="8" customWidth="1"/>
    <col min="3333" max="3333" width="3.125" style="8" customWidth="1"/>
    <col min="3334" max="3334" width="1.5" style="8" customWidth="1"/>
    <col min="3335" max="3335" width="3.125" style="8" customWidth="1"/>
    <col min="3336" max="3337" width="7.5" style="8" customWidth="1"/>
    <col min="3338" max="3338" width="3.125" style="8" customWidth="1"/>
    <col min="3339" max="3339" width="1.5" style="8" customWidth="1"/>
    <col min="3340" max="3340" width="3.125" style="8" customWidth="1"/>
    <col min="3341" max="3342" width="7.5" style="8" customWidth="1"/>
    <col min="3343" max="3343" width="3.125" style="8" customWidth="1"/>
    <col min="3344" max="3344" width="1.5" style="8" customWidth="1"/>
    <col min="3345" max="3345" width="3.125" style="8" customWidth="1"/>
    <col min="3346" max="3346" width="7.5" style="8" customWidth="1"/>
    <col min="3347" max="3347" width="13.125" style="8" customWidth="1"/>
    <col min="3348" max="3348" width="2.5" style="8" customWidth="1"/>
    <col min="3349" max="3585" width="9" style="8"/>
    <col min="3586" max="3586" width="10" style="8" customWidth="1"/>
    <col min="3587" max="3587" width="9" style="8"/>
    <col min="3588" max="3588" width="7.5" style="8" customWidth="1"/>
    <col min="3589" max="3589" width="3.125" style="8" customWidth="1"/>
    <col min="3590" max="3590" width="1.5" style="8" customWidth="1"/>
    <col min="3591" max="3591" width="3.125" style="8" customWidth="1"/>
    <col min="3592" max="3593" width="7.5" style="8" customWidth="1"/>
    <col min="3594" max="3594" width="3.125" style="8" customWidth="1"/>
    <col min="3595" max="3595" width="1.5" style="8" customWidth="1"/>
    <col min="3596" max="3596" width="3.125" style="8" customWidth="1"/>
    <col min="3597" max="3598" width="7.5" style="8" customWidth="1"/>
    <col min="3599" max="3599" width="3.125" style="8" customWidth="1"/>
    <col min="3600" max="3600" width="1.5" style="8" customWidth="1"/>
    <col min="3601" max="3601" width="3.125" style="8" customWidth="1"/>
    <col min="3602" max="3602" width="7.5" style="8" customWidth="1"/>
    <col min="3603" max="3603" width="13.125" style="8" customWidth="1"/>
    <col min="3604" max="3604" width="2.5" style="8" customWidth="1"/>
    <col min="3605" max="3841" width="9" style="8"/>
    <col min="3842" max="3842" width="10" style="8" customWidth="1"/>
    <col min="3843" max="3843" width="9" style="8"/>
    <col min="3844" max="3844" width="7.5" style="8" customWidth="1"/>
    <col min="3845" max="3845" width="3.125" style="8" customWidth="1"/>
    <col min="3846" max="3846" width="1.5" style="8" customWidth="1"/>
    <col min="3847" max="3847" width="3.125" style="8" customWidth="1"/>
    <col min="3848" max="3849" width="7.5" style="8" customWidth="1"/>
    <col min="3850" max="3850" width="3.125" style="8" customWidth="1"/>
    <col min="3851" max="3851" width="1.5" style="8" customWidth="1"/>
    <col min="3852" max="3852" width="3.125" style="8" customWidth="1"/>
    <col min="3853" max="3854" width="7.5" style="8" customWidth="1"/>
    <col min="3855" max="3855" width="3.125" style="8" customWidth="1"/>
    <col min="3856" max="3856" width="1.5" style="8" customWidth="1"/>
    <col min="3857" max="3857" width="3.125" style="8" customWidth="1"/>
    <col min="3858" max="3858" width="7.5" style="8" customWidth="1"/>
    <col min="3859" max="3859" width="13.125" style="8" customWidth="1"/>
    <col min="3860" max="3860" width="2.5" style="8" customWidth="1"/>
    <col min="3861" max="4097" width="9" style="8"/>
    <col min="4098" max="4098" width="10" style="8" customWidth="1"/>
    <col min="4099" max="4099" width="9" style="8"/>
    <col min="4100" max="4100" width="7.5" style="8" customWidth="1"/>
    <col min="4101" max="4101" width="3.125" style="8" customWidth="1"/>
    <col min="4102" max="4102" width="1.5" style="8" customWidth="1"/>
    <col min="4103" max="4103" width="3.125" style="8" customWidth="1"/>
    <col min="4104" max="4105" width="7.5" style="8" customWidth="1"/>
    <col min="4106" max="4106" width="3.125" style="8" customWidth="1"/>
    <col min="4107" max="4107" width="1.5" style="8" customWidth="1"/>
    <col min="4108" max="4108" width="3.125" style="8" customWidth="1"/>
    <col min="4109" max="4110" width="7.5" style="8" customWidth="1"/>
    <col min="4111" max="4111" width="3.125" style="8" customWidth="1"/>
    <col min="4112" max="4112" width="1.5" style="8" customWidth="1"/>
    <col min="4113" max="4113" width="3.125" style="8" customWidth="1"/>
    <col min="4114" max="4114" width="7.5" style="8" customWidth="1"/>
    <col min="4115" max="4115" width="13.125" style="8" customWidth="1"/>
    <col min="4116" max="4116" width="2.5" style="8" customWidth="1"/>
    <col min="4117" max="4353" width="9" style="8"/>
    <col min="4354" max="4354" width="10" style="8" customWidth="1"/>
    <col min="4355" max="4355" width="9" style="8"/>
    <col min="4356" max="4356" width="7.5" style="8" customWidth="1"/>
    <col min="4357" max="4357" width="3.125" style="8" customWidth="1"/>
    <col min="4358" max="4358" width="1.5" style="8" customWidth="1"/>
    <col min="4359" max="4359" width="3.125" style="8" customWidth="1"/>
    <col min="4360" max="4361" width="7.5" style="8" customWidth="1"/>
    <col min="4362" max="4362" width="3.125" style="8" customWidth="1"/>
    <col min="4363" max="4363" width="1.5" style="8" customWidth="1"/>
    <col min="4364" max="4364" width="3.125" style="8" customWidth="1"/>
    <col min="4365" max="4366" width="7.5" style="8" customWidth="1"/>
    <col min="4367" max="4367" width="3.125" style="8" customWidth="1"/>
    <col min="4368" max="4368" width="1.5" style="8" customWidth="1"/>
    <col min="4369" max="4369" width="3.125" style="8" customWidth="1"/>
    <col min="4370" max="4370" width="7.5" style="8" customWidth="1"/>
    <col min="4371" max="4371" width="13.125" style="8" customWidth="1"/>
    <col min="4372" max="4372" width="2.5" style="8" customWidth="1"/>
    <col min="4373" max="4609" width="9" style="8"/>
    <col min="4610" max="4610" width="10" style="8" customWidth="1"/>
    <col min="4611" max="4611" width="9" style="8"/>
    <col min="4612" max="4612" width="7.5" style="8" customWidth="1"/>
    <col min="4613" max="4613" width="3.125" style="8" customWidth="1"/>
    <col min="4614" max="4614" width="1.5" style="8" customWidth="1"/>
    <col min="4615" max="4615" width="3.125" style="8" customWidth="1"/>
    <col min="4616" max="4617" width="7.5" style="8" customWidth="1"/>
    <col min="4618" max="4618" width="3.125" style="8" customWidth="1"/>
    <col min="4619" max="4619" width="1.5" style="8" customWidth="1"/>
    <col min="4620" max="4620" width="3.125" style="8" customWidth="1"/>
    <col min="4621" max="4622" width="7.5" style="8" customWidth="1"/>
    <col min="4623" max="4623" width="3.125" style="8" customWidth="1"/>
    <col min="4624" max="4624" width="1.5" style="8" customWidth="1"/>
    <col min="4625" max="4625" width="3.125" style="8" customWidth="1"/>
    <col min="4626" max="4626" width="7.5" style="8" customWidth="1"/>
    <col min="4627" max="4627" width="13.125" style="8" customWidth="1"/>
    <col min="4628" max="4628" width="2.5" style="8" customWidth="1"/>
    <col min="4629" max="4865" width="9" style="8"/>
    <col min="4866" max="4866" width="10" style="8" customWidth="1"/>
    <col min="4867" max="4867" width="9" style="8"/>
    <col min="4868" max="4868" width="7.5" style="8" customWidth="1"/>
    <col min="4869" max="4869" width="3.125" style="8" customWidth="1"/>
    <col min="4870" max="4870" width="1.5" style="8" customWidth="1"/>
    <col min="4871" max="4871" width="3.125" style="8" customWidth="1"/>
    <col min="4872" max="4873" width="7.5" style="8" customWidth="1"/>
    <col min="4874" max="4874" width="3.125" style="8" customWidth="1"/>
    <col min="4875" max="4875" width="1.5" style="8" customWidth="1"/>
    <col min="4876" max="4876" width="3.125" style="8" customWidth="1"/>
    <col min="4877" max="4878" width="7.5" style="8" customWidth="1"/>
    <col min="4879" max="4879" width="3.125" style="8" customWidth="1"/>
    <col min="4880" max="4880" width="1.5" style="8" customWidth="1"/>
    <col min="4881" max="4881" width="3.125" style="8" customWidth="1"/>
    <col min="4882" max="4882" width="7.5" style="8" customWidth="1"/>
    <col min="4883" max="4883" width="13.125" style="8" customWidth="1"/>
    <col min="4884" max="4884" width="2.5" style="8" customWidth="1"/>
    <col min="4885" max="5121" width="9" style="8"/>
    <col min="5122" max="5122" width="10" style="8" customWidth="1"/>
    <col min="5123" max="5123" width="9" style="8"/>
    <col min="5124" max="5124" width="7.5" style="8" customWidth="1"/>
    <col min="5125" max="5125" width="3.125" style="8" customWidth="1"/>
    <col min="5126" max="5126" width="1.5" style="8" customWidth="1"/>
    <col min="5127" max="5127" width="3.125" style="8" customWidth="1"/>
    <col min="5128" max="5129" width="7.5" style="8" customWidth="1"/>
    <col min="5130" max="5130" width="3.125" style="8" customWidth="1"/>
    <col min="5131" max="5131" width="1.5" style="8" customWidth="1"/>
    <col min="5132" max="5132" width="3.125" style="8" customWidth="1"/>
    <col min="5133" max="5134" width="7.5" style="8" customWidth="1"/>
    <col min="5135" max="5135" width="3.125" style="8" customWidth="1"/>
    <col min="5136" max="5136" width="1.5" style="8" customWidth="1"/>
    <col min="5137" max="5137" width="3.125" style="8" customWidth="1"/>
    <col min="5138" max="5138" width="7.5" style="8" customWidth="1"/>
    <col min="5139" max="5139" width="13.125" style="8" customWidth="1"/>
    <col min="5140" max="5140" width="2.5" style="8" customWidth="1"/>
    <col min="5141" max="5377" width="9" style="8"/>
    <col min="5378" max="5378" width="10" style="8" customWidth="1"/>
    <col min="5379" max="5379" width="9" style="8"/>
    <col min="5380" max="5380" width="7.5" style="8" customWidth="1"/>
    <col min="5381" max="5381" width="3.125" style="8" customWidth="1"/>
    <col min="5382" max="5382" width="1.5" style="8" customWidth="1"/>
    <col min="5383" max="5383" width="3.125" style="8" customWidth="1"/>
    <col min="5384" max="5385" width="7.5" style="8" customWidth="1"/>
    <col min="5386" max="5386" width="3.125" style="8" customWidth="1"/>
    <col min="5387" max="5387" width="1.5" style="8" customWidth="1"/>
    <col min="5388" max="5388" width="3.125" style="8" customWidth="1"/>
    <col min="5389" max="5390" width="7.5" style="8" customWidth="1"/>
    <col min="5391" max="5391" width="3.125" style="8" customWidth="1"/>
    <col min="5392" max="5392" width="1.5" style="8" customWidth="1"/>
    <col min="5393" max="5393" width="3.125" style="8" customWidth="1"/>
    <col min="5394" max="5394" width="7.5" style="8" customWidth="1"/>
    <col min="5395" max="5395" width="13.125" style="8" customWidth="1"/>
    <col min="5396" max="5396" width="2.5" style="8" customWidth="1"/>
    <col min="5397" max="5633" width="9" style="8"/>
    <col min="5634" max="5634" width="10" style="8" customWidth="1"/>
    <col min="5635" max="5635" width="9" style="8"/>
    <col min="5636" max="5636" width="7.5" style="8" customWidth="1"/>
    <col min="5637" max="5637" width="3.125" style="8" customWidth="1"/>
    <col min="5638" max="5638" width="1.5" style="8" customWidth="1"/>
    <col min="5639" max="5639" width="3.125" style="8" customWidth="1"/>
    <col min="5640" max="5641" width="7.5" style="8" customWidth="1"/>
    <col min="5642" max="5642" width="3.125" style="8" customWidth="1"/>
    <col min="5643" max="5643" width="1.5" style="8" customWidth="1"/>
    <col min="5644" max="5644" width="3.125" style="8" customWidth="1"/>
    <col min="5645" max="5646" width="7.5" style="8" customWidth="1"/>
    <col min="5647" max="5647" width="3.125" style="8" customWidth="1"/>
    <col min="5648" max="5648" width="1.5" style="8" customWidth="1"/>
    <col min="5649" max="5649" width="3.125" style="8" customWidth="1"/>
    <col min="5650" max="5650" width="7.5" style="8" customWidth="1"/>
    <col min="5651" max="5651" width="13.125" style="8" customWidth="1"/>
    <col min="5652" max="5652" width="2.5" style="8" customWidth="1"/>
    <col min="5653" max="5889" width="9" style="8"/>
    <col min="5890" max="5890" width="10" style="8" customWidth="1"/>
    <col min="5891" max="5891" width="9" style="8"/>
    <col min="5892" max="5892" width="7.5" style="8" customWidth="1"/>
    <col min="5893" max="5893" width="3.125" style="8" customWidth="1"/>
    <col min="5894" max="5894" width="1.5" style="8" customWidth="1"/>
    <col min="5895" max="5895" width="3.125" style="8" customWidth="1"/>
    <col min="5896" max="5897" width="7.5" style="8" customWidth="1"/>
    <col min="5898" max="5898" width="3.125" style="8" customWidth="1"/>
    <col min="5899" max="5899" width="1.5" style="8" customWidth="1"/>
    <col min="5900" max="5900" width="3.125" style="8" customWidth="1"/>
    <col min="5901" max="5902" width="7.5" style="8" customWidth="1"/>
    <col min="5903" max="5903" width="3.125" style="8" customWidth="1"/>
    <col min="5904" max="5904" width="1.5" style="8" customWidth="1"/>
    <col min="5905" max="5905" width="3.125" style="8" customWidth="1"/>
    <col min="5906" max="5906" width="7.5" style="8" customWidth="1"/>
    <col min="5907" max="5907" width="13.125" style="8" customWidth="1"/>
    <col min="5908" max="5908" width="2.5" style="8" customWidth="1"/>
    <col min="5909" max="6145" width="9" style="8"/>
    <col min="6146" max="6146" width="10" style="8" customWidth="1"/>
    <col min="6147" max="6147" width="9" style="8"/>
    <col min="6148" max="6148" width="7.5" style="8" customWidth="1"/>
    <col min="6149" max="6149" width="3.125" style="8" customWidth="1"/>
    <col min="6150" max="6150" width="1.5" style="8" customWidth="1"/>
    <col min="6151" max="6151" width="3.125" style="8" customWidth="1"/>
    <col min="6152" max="6153" width="7.5" style="8" customWidth="1"/>
    <col min="6154" max="6154" width="3.125" style="8" customWidth="1"/>
    <col min="6155" max="6155" width="1.5" style="8" customWidth="1"/>
    <col min="6156" max="6156" width="3.125" style="8" customWidth="1"/>
    <col min="6157" max="6158" width="7.5" style="8" customWidth="1"/>
    <col min="6159" max="6159" width="3.125" style="8" customWidth="1"/>
    <col min="6160" max="6160" width="1.5" style="8" customWidth="1"/>
    <col min="6161" max="6161" width="3.125" style="8" customWidth="1"/>
    <col min="6162" max="6162" width="7.5" style="8" customWidth="1"/>
    <col min="6163" max="6163" width="13.125" style="8" customWidth="1"/>
    <col min="6164" max="6164" width="2.5" style="8" customWidth="1"/>
    <col min="6165" max="6401" width="9" style="8"/>
    <col min="6402" max="6402" width="10" style="8" customWidth="1"/>
    <col min="6403" max="6403" width="9" style="8"/>
    <col min="6404" max="6404" width="7.5" style="8" customWidth="1"/>
    <col min="6405" max="6405" width="3.125" style="8" customWidth="1"/>
    <col min="6406" max="6406" width="1.5" style="8" customWidth="1"/>
    <col min="6407" max="6407" width="3.125" style="8" customWidth="1"/>
    <col min="6408" max="6409" width="7.5" style="8" customWidth="1"/>
    <col min="6410" max="6410" width="3.125" style="8" customWidth="1"/>
    <col min="6411" max="6411" width="1.5" style="8" customWidth="1"/>
    <col min="6412" max="6412" width="3.125" style="8" customWidth="1"/>
    <col min="6413" max="6414" width="7.5" style="8" customWidth="1"/>
    <col min="6415" max="6415" width="3.125" style="8" customWidth="1"/>
    <col min="6416" max="6416" width="1.5" style="8" customWidth="1"/>
    <col min="6417" max="6417" width="3.125" style="8" customWidth="1"/>
    <col min="6418" max="6418" width="7.5" style="8" customWidth="1"/>
    <col min="6419" max="6419" width="13.125" style="8" customWidth="1"/>
    <col min="6420" max="6420" width="2.5" style="8" customWidth="1"/>
    <col min="6421" max="6657" width="9" style="8"/>
    <col min="6658" max="6658" width="10" style="8" customWidth="1"/>
    <col min="6659" max="6659" width="9" style="8"/>
    <col min="6660" max="6660" width="7.5" style="8" customWidth="1"/>
    <col min="6661" max="6661" width="3.125" style="8" customWidth="1"/>
    <col min="6662" max="6662" width="1.5" style="8" customWidth="1"/>
    <col min="6663" max="6663" width="3.125" style="8" customWidth="1"/>
    <col min="6664" max="6665" width="7.5" style="8" customWidth="1"/>
    <col min="6666" max="6666" width="3.125" style="8" customWidth="1"/>
    <col min="6667" max="6667" width="1.5" style="8" customWidth="1"/>
    <col min="6668" max="6668" width="3.125" style="8" customWidth="1"/>
    <col min="6669" max="6670" width="7.5" style="8" customWidth="1"/>
    <col min="6671" max="6671" width="3.125" style="8" customWidth="1"/>
    <col min="6672" max="6672" width="1.5" style="8" customWidth="1"/>
    <col min="6673" max="6673" width="3.125" style="8" customWidth="1"/>
    <col min="6674" max="6674" width="7.5" style="8" customWidth="1"/>
    <col min="6675" max="6675" width="13.125" style="8" customWidth="1"/>
    <col min="6676" max="6676" width="2.5" style="8" customWidth="1"/>
    <col min="6677" max="6913" width="9" style="8"/>
    <col min="6914" max="6914" width="10" style="8" customWidth="1"/>
    <col min="6915" max="6915" width="9" style="8"/>
    <col min="6916" max="6916" width="7.5" style="8" customWidth="1"/>
    <col min="6917" max="6917" width="3.125" style="8" customWidth="1"/>
    <col min="6918" max="6918" width="1.5" style="8" customWidth="1"/>
    <col min="6919" max="6919" width="3.125" style="8" customWidth="1"/>
    <col min="6920" max="6921" width="7.5" style="8" customWidth="1"/>
    <col min="6922" max="6922" width="3.125" style="8" customWidth="1"/>
    <col min="6923" max="6923" width="1.5" style="8" customWidth="1"/>
    <col min="6924" max="6924" width="3.125" style="8" customWidth="1"/>
    <col min="6925" max="6926" width="7.5" style="8" customWidth="1"/>
    <col min="6927" max="6927" width="3.125" style="8" customWidth="1"/>
    <col min="6928" max="6928" width="1.5" style="8" customWidth="1"/>
    <col min="6929" max="6929" width="3.125" style="8" customWidth="1"/>
    <col min="6930" max="6930" width="7.5" style="8" customWidth="1"/>
    <col min="6931" max="6931" width="13.125" style="8" customWidth="1"/>
    <col min="6932" max="6932" width="2.5" style="8" customWidth="1"/>
    <col min="6933" max="7169" width="9" style="8"/>
    <col min="7170" max="7170" width="10" style="8" customWidth="1"/>
    <col min="7171" max="7171" width="9" style="8"/>
    <col min="7172" max="7172" width="7.5" style="8" customWidth="1"/>
    <col min="7173" max="7173" width="3.125" style="8" customWidth="1"/>
    <col min="7174" max="7174" width="1.5" style="8" customWidth="1"/>
    <col min="7175" max="7175" width="3.125" style="8" customWidth="1"/>
    <col min="7176" max="7177" width="7.5" style="8" customWidth="1"/>
    <col min="7178" max="7178" width="3.125" style="8" customWidth="1"/>
    <col min="7179" max="7179" width="1.5" style="8" customWidth="1"/>
    <col min="7180" max="7180" width="3.125" style="8" customWidth="1"/>
    <col min="7181" max="7182" width="7.5" style="8" customWidth="1"/>
    <col min="7183" max="7183" width="3.125" style="8" customWidth="1"/>
    <col min="7184" max="7184" width="1.5" style="8" customWidth="1"/>
    <col min="7185" max="7185" width="3.125" style="8" customWidth="1"/>
    <col min="7186" max="7186" width="7.5" style="8" customWidth="1"/>
    <col min="7187" max="7187" width="13.125" style="8" customWidth="1"/>
    <col min="7188" max="7188" width="2.5" style="8" customWidth="1"/>
    <col min="7189" max="7425" width="9" style="8"/>
    <col min="7426" max="7426" width="10" style="8" customWidth="1"/>
    <col min="7427" max="7427" width="9" style="8"/>
    <col min="7428" max="7428" width="7.5" style="8" customWidth="1"/>
    <col min="7429" max="7429" width="3.125" style="8" customWidth="1"/>
    <col min="7430" max="7430" width="1.5" style="8" customWidth="1"/>
    <col min="7431" max="7431" width="3.125" style="8" customWidth="1"/>
    <col min="7432" max="7433" width="7.5" style="8" customWidth="1"/>
    <col min="7434" max="7434" width="3.125" style="8" customWidth="1"/>
    <col min="7435" max="7435" width="1.5" style="8" customWidth="1"/>
    <col min="7436" max="7436" width="3.125" style="8" customWidth="1"/>
    <col min="7437" max="7438" width="7.5" style="8" customWidth="1"/>
    <col min="7439" max="7439" width="3.125" style="8" customWidth="1"/>
    <col min="7440" max="7440" width="1.5" style="8" customWidth="1"/>
    <col min="7441" max="7441" width="3.125" style="8" customWidth="1"/>
    <col min="7442" max="7442" width="7.5" style="8" customWidth="1"/>
    <col min="7443" max="7443" width="13.125" style="8" customWidth="1"/>
    <col min="7444" max="7444" width="2.5" style="8" customWidth="1"/>
    <col min="7445" max="7681" width="9" style="8"/>
    <col min="7682" max="7682" width="10" style="8" customWidth="1"/>
    <col min="7683" max="7683" width="9" style="8"/>
    <col min="7684" max="7684" width="7.5" style="8" customWidth="1"/>
    <col min="7685" max="7685" width="3.125" style="8" customWidth="1"/>
    <col min="7686" max="7686" width="1.5" style="8" customWidth="1"/>
    <col min="7687" max="7687" width="3.125" style="8" customWidth="1"/>
    <col min="7688" max="7689" width="7.5" style="8" customWidth="1"/>
    <col min="7690" max="7690" width="3.125" style="8" customWidth="1"/>
    <col min="7691" max="7691" width="1.5" style="8" customWidth="1"/>
    <col min="7692" max="7692" width="3.125" style="8" customWidth="1"/>
    <col min="7693" max="7694" width="7.5" style="8" customWidth="1"/>
    <col min="7695" max="7695" width="3.125" style="8" customWidth="1"/>
    <col min="7696" max="7696" width="1.5" style="8" customWidth="1"/>
    <col min="7697" max="7697" width="3.125" style="8" customWidth="1"/>
    <col min="7698" max="7698" width="7.5" style="8" customWidth="1"/>
    <col min="7699" max="7699" width="13.125" style="8" customWidth="1"/>
    <col min="7700" max="7700" width="2.5" style="8" customWidth="1"/>
    <col min="7701" max="7937" width="9" style="8"/>
    <col min="7938" max="7938" width="10" style="8" customWidth="1"/>
    <col min="7939" max="7939" width="9" style="8"/>
    <col min="7940" max="7940" width="7.5" style="8" customWidth="1"/>
    <col min="7941" max="7941" width="3.125" style="8" customWidth="1"/>
    <col min="7942" max="7942" width="1.5" style="8" customWidth="1"/>
    <col min="7943" max="7943" width="3.125" style="8" customWidth="1"/>
    <col min="7944" max="7945" width="7.5" style="8" customWidth="1"/>
    <col min="7946" max="7946" width="3.125" style="8" customWidth="1"/>
    <col min="7947" max="7947" width="1.5" style="8" customWidth="1"/>
    <col min="7948" max="7948" width="3.125" style="8" customWidth="1"/>
    <col min="7949" max="7950" width="7.5" style="8" customWidth="1"/>
    <col min="7951" max="7951" width="3.125" style="8" customWidth="1"/>
    <col min="7952" max="7952" width="1.5" style="8" customWidth="1"/>
    <col min="7953" max="7953" width="3.125" style="8" customWidth="1"/>
    <col min="7954" max="7954" width="7.5" style="8" customWidth="1"/>
    <col min="7955" max="7955" width="13.125" style="8" customWidth="1"/>
    <col min="7956" max="7956" width="2.5" style="8" customWidth="1"/>
    <col min="7957" max="8193" width="9" style="8"/>
    <col min="8194" max="8194" width="10" style="8" customWidth="1"/>
    <col min="8195" max="8195" width="9" style="8"/>
    <col min="8196" max="8196" width="7.5" style="8" customWidth="1"/>
    <col min="8197" max="8197" width="3.125" style="8" customWidth="1"/>
    <col min="8198" max="8198" width="1.5" style="8" customWidth="1"/>
    <col min="8199" max="8199" width="3.125" style="8" customWidth="1"/>
    <col min="8200" max="8201" width="7.5" style="8" customWidth="1"/>
    <col min="8202" max="8202" width="3.125" style="8" customWidth="1"/>
    <col min="8203" max="8203" width="1.5" style="8" customWidth="1"/>
    <col min="8204" max="8204" width="3.125" style="8" customWidth="1"/>
    <col min="8205" max="8206" width="7.5" style="8" customWidth="1"/>
    <col min="8207" max="8207" width="3.125" style="8" customWidth="1"/>
    <col min="8208" max="8208" width="1.5" style="8" customWidth="1"/>
    <col min="8209" max="8209" width="3.125" style="8" customWidth="1"/>
    <col min="8210" max="8210" width="7.5" style="8" customWidth="1"/>
    <col min="8211" max="8211" width="13.125" style="8" customWidth="1"/>
    <col min="8212" max="8212" width="2.5" style="8" customWidth="1"/>
    <col min="8213" max="8449" width="9" style="8"/>
    <col min="8450" max="8450" width="10" style="8" customWidth="1"/>
    <col min="8451" max="8451" width="9" style="8"/>
    <col min="8452" max="8452" width="7.5" style="8" customWidth="1"/>
    <col min="8453" max="8453" width="3.125" style="8" customWidth="1"/>
    <col min="8454" max="8454" width="1.5" style="8" customWidth="1"/>
    <col min="8455" max="8455" width="3.125" style="8" customWidth="1"/>
    <col min="8456" max="8457" width="7.5" style="8" customWidth="1"/>
    <col min="8458" max="8458" width="3.125" style="8" customWidth="1"/>
    <col min="8459" max="8459" width="1.5" style="8" customWidth="1"/>
    <col min="8460" max="8460" width="3.125" style="8" customWidth="1"/>
    <col min="8461" max="8462" width="7.5" style="8" customWidth="1"/>
    <col min="8463" max="8463" width="3.125" style="8" customWidth="1"/>
    <col min="8464" max="8464" width="1.5" style="8" customWidth="1"/>
    <col min="8465" max="8465" width="3.125" style="8" customWidth="1"/>
    <col min="8466" max="8466" width="7.5" style="8" customWidth="1"/>
    <col min="8467" max="8467" width="13.125" style="8" customWidth="1"/>
    <col min="8468" max="8468" width="2.5" style="8" customWidth="1"/>
    <col min="8469" max="8705" width="9" style="8"/>
    <col min="8706" max="8706" width="10" style="8" customWidth="1"/>
    <col min="8707" max="8707" width="9" style="8"/>
    <col min="8708" max="8708" width="7.5" style="8" customWidth="1"/>
    <col min="8709" max="8709" width="3.125" style="8" customWidth="1"/>
    <col min="8710" max="8710" width="1.5" style="8" customWidth="1"/>
    <col min="8711" max="8711" width="3.125" style="8" customWidth="1"/>
    <col min="8712" max="8713" width="7.5" style="8" customWidth="1"/>
    <col min="8714" max="8714" width="3.125" style="8" customWidth="1"/>
    <col min="8715" max="8715" width="1.5" style="8" customWidth="1"/>
    <col min="8716" max="8716" width="3.125" style="8" customWidth="1"/>
    <col min="8717" max="8718" width="7.5" style="8" customWidth="1"/>
    <col min="8719" max="8719" width="3.125" style="8" customWidth="1"/>
    <col min="8720" max="8720" width="1.5" style="8" customWidth="1"/>
    <col min="8721" max="8721" width="3.125" style="8" customWidth="1"/>
    <col min="8722" max="8722" width="7.5" style="8" customWidth="1"/>
    <col min="8723" max="8723" width="13.125" style="8" customWidth="1"/>
    <col min="8724" max="8724" width="2.5" style="8" customWidth="1"/>
    <col min="8725" max="8961" width="9" style="8"/>
    <col min="8962" max="8962" width="10" style="8" customWidth="1"/>
    <col min="8963" max="8963" width="9" style="8"/>
    <col min="8964" max="8964" width="7.5" style="8" customWidth="1"/>
    <col min="8965" max="8965" width="3.125" style="8" customWidth="1"/>
    <col min="8966" max="8966" width="1.5" style="8" customWidth="1"/>
    <col min="8967" max="8967" width="3.125" style="8" customWidth="1"/>
    <col min="8968" max="8969" width="7.5" style="8" customWidth="1"/>
    <col min="8970" max="8970" width="3.125" style="8" customWidth="1"/>
    <col min="8971" max="8971" width="1.5" style="8" customWidth="1"/>
    <col min="8972" max="8972" width="3.125" style="8" customWidth="1"/>
    <col min="8973" max="8974" width="7.5" style="8" customWidth="1"/>
    <col min="8975" max="8975" width="3.125" style="8" customWidth="1"/>
    <col min="8976" max="8976" width="1.5" style="8" customWidth="1"/>
    <col min="8977" max="8977" width="3.125" style="8" customWidth="1"/>
    <col min="8978" max="8978" width="7.5" style="8" customWidth="1"/>
    <col min="8979" max="8979" width="13.125" style="8" customWidth="1"/>
    <col min="8980" max="8980" width="2.5" style="8" customWidth="1"/>
    <col min="8981" max="9217" width="9" style="8"/>
    <col min="9218" max="9218" width="10" style="8" customWidth="1"/>
    <col min="9219" max="9219" width="9" style="8"/>
    <col min="9220" max="9220" width="7.5" style="8" customWidth="1"/>
    <col min="9221" max="9221" width="3.125" style="8" customWidth="1"/>
    <col min="9222" max="9222" width="1.5" style="8" customWidth="1"/>
    <col min="9223" max="9223" width="3.125" style="8" customWidth="1"/>
    <col min="9224" max="9225" width="7.5" style="8" customWidth="1"/>
    <col min="9226" max="9226" width="3.125" style="8" customWidth="1"/>
    <col min="9227" max="9227" width="1.5" style="8" customWidth="1"/>
    <col min="9228" max="9228" width="3.125" style="8" customWidth="1"/>
    <col min="9229" max="9230" width="7.5" style="8" customWidth="1"/>
    <col min="9231" max="9231" width="3.125" style="8" customWidth="1"/>
    <col min="9232" max="9232" width="1.5" style="8" customWidth="1"/>
    <col min="9233" max="9233" width="3.125" style="8" customWidth="1"/>
    <col min="9234" max="9234" width="7.5" style="8" customWidth="1"/>
    <col min="9235" max="9235" width="13.125" style="8" customWidth="1"/>
    <col min="9236" max="9236" width="2.5" style="8" customWidth="1"/>
    <col min="9237" max="9473" width="9" style="8"/>
    <col min="9474" max="9474" width="10" style="8" customWidth="1"/>
    <col min="9475" max="9475" width="9" style="8"/>
    <col min="9476" max="9476" width="7.5" style="8" customWidth="1"/>
    <col min="9477" max="9477" width="3.125" style="8" customWidth="1"/>
    <col min="9478" max="9478" width="1.5" style="8" customWidth="1"/>
    <col min="9479" max="9479" width="3.125" style="8" customWidth="1"/>
    <col min="9480" max="9481" width="7.5" style="8" customWidth="1"/>
    <col min="9482" max="9482" width="3.125" style="8" customWidth="1"/>
    <col min="9483" max="9483" width="1.5" style="8" customWidth="1"/>
    <col min="9484" max="9484" width="3.125" style="8" customWidth="1"/>
    <col min="9485" max="9486" width="7.5" style="8" customWidth="1"/>
    <col min="9487" max="9487" width="3.125" style="8" customWidth="1"/>
    <col min="9488" max="9488" width="1.5" style="8" customWidth="1"/>
    <col min="9489" max="9489" width="3.125" style="8" customWidth="1"/>
    <col min="9490" max="9490" width="7.5" style="8" customWidth="1"/>
    <col min="9491" max="9491" width="13.125" style="8" customWidth="1"/>
    <col min="9492" max="9492" width="2.5" style="8" customWidth="1"/>
    <col min="9493" max="9729" width="9" style="8"/>
    <col min="9730" max="9730" width="10" style="8" customWidth="1"/>
    <col min="9731" max="9731" width="9" style="8"/>
    <col min="9732" max="9732" width="7.5" style="8" customWidth="1"/>
    <col min="9733" max="9733" width="3.125" style="8" customWidth="1"/>
    <col min="9734" max="9734" width="1.5" style="8" customWidth="1"/>
    <col min="9735" max="9735" width="3.125" style="8" customWidth="1"/>
    <col min="9736" max="9737" width="7.5" style="8" customWidth="1"/>
    <col min="9738" max="9738" width="3.125" style="8" customWidth="1"/>
    <col min="9739" max="9739" width="1.5" style="8" customWidth="1"/>
    <col min="9740" max="9740" width="3.125" style="8" customWidth="1"/>
    <col min="9741" max="9742" width="7.5" style="8" customWidth="1"/>
    <col min="9743" max="9743" width="3.125" style="8" customWidth="1"/>
    <col min="9744" max="9744" width="1.5" style="8" customWidth="1"/>
    <col min="9745" max="9745" width="3.125" style="8" customWidth="1"/>
    <col min="9746" max="9746" width="7.5" style="8" customWidth="1"/>
    <col min="9747" max="9747" width="13.125" style="8" customWidth="1"/>
    <col min="9748" max="9748" width="2.5" style="8" customWidth="1"/>
    <col min="9749" max="9985" width="9" style="8"/>
    <col min="9986" max="9986" width="10" style="8" customWidth="1"/>
    <col min="9987" max="9987" width="9" style="8"/>
    <col min="9988" max="9988" width="7.5" style="8" customWidth="1"/>
    <col min="9989" max="9989" width="3.125" style="8" customWidth="1"/>
    <col min="9990" max="9990" width="1.5" style="8" customWidth="1"/>
    <col min="9991" max="9991" width="3.125" style="8" customWidth="1"/>
    <col min="9992" max="9993" width="7.5" style="8" customWidth="1"/>
    <col min="9994" max="9994" width="3.125" style="8" customWidth="1"/>
    <col min="9995" max="9995" width="1.5" style="8" customWidth="1"/>
    <col min="9996" max="9996" width="3.125" style="8" customWidth="1"/>
    <col min="9997" max="9998" width="7.5" style="8" customWidth="1"/>
    <col min="9999" max="9999" width="3.125" style="8" customWidth="1"/>
    <col min="10000" max="10000" width="1.5" style="8" customWidth="1"/>
    <col min="10001" max="10001" width="3.125" style="8" customWidth="1"/>
    <col min="10002" max="10002" width="7.5" style="8" customWidth="1"/>
    <col min="10003" max="10003" width="13.125" style="8" customWidth="1"/>
    <col min="10004" max="10004" width="2.5" style="8" customWidth="1"/>
    <col min="10005" max="10241" width="9" style="8"/>
    <col min="10242" max="10242" width="10" style="8" customWidth="1"/>
    <col min="10243" max="10243" width="9" style="8"/>
    <col min="10244" max="10244" width="7.5" style="8" customWidth="1"/>
    <col min="10245" max="10245" width="3.125" style="8" customWidth="1"/>
    <col min="10246" max="10246" width="1.5" style="8" customWidth="1"/>
    <col min="10247" max="10247" width="3.125" style="8" customWidth="1"/>
    <col min="10248" max="10249" width="7.5" style="8" customWidth="1"/>
    <col min="10250" max="10250" width="3.125" style="8" customWidth="1"/>
    <col min="10251" max="10251" width="1.5" style="8" customWidth="1"/>
    <col min="10252" max="10252" width="3.125" style="8" customWidth="1"/>
    <col min="10253" max="10254" width="7.5" style="8" customWidth="1"/>
    <col min="10255" max="10255" width="3.125" style="8" customWidth="1"/>
    <col min="10256" max="10256" width="1.5" style="8" customWidth="1"/>
    <col min="10257" max="10257" width="3.125" style="8" customWidth="1"/>
    <col min="10258" max="10258" width="7.5" style="8" customWidth="1"/>
    <col min="10259" max="10259" width="13.125" style="8" customWidth="1"/>
    <col min="10260" max="10260" width="2.5" style="8" customWidth="1"/>
    <col min="10261" max="10497" width="9" style="8"/>
    <col min="10498" max="10498" width="10" style="8" customWidth="1"/>
    <col min="10499" max="10499" width="9" style="8"/>
    <col min="10500" max="10500" width="7.5" style="8" customWidth="1"/>
    <col min="10501" max="10501" width="3.125" style="8" customWidth="1"/>
    <col min="10502" max="10502" width="1.5" style="8" customWidth="1"/>
    <col min="10503" max="10503" width="3.125" style="8" customWidth="1"/>
    <col min="10504" max="10505" width="7.5" style="8" customWidth="1"/>
    <col min="10506" max="10506" width="3.125" style="8" customWidth="1"/>
    <col min="10507" max="10507" width="1.5" style="8" customWidth="1"/>
    <col min="10508" max="10508" width="3.125" style="8" customWidth="1"/>
    <col min="10509" max="10510" width="7.5" style="8" customWidth="1"/>
    <col min="10511" max="10511" width="3.125" style="8" customWidth="1"/>
    <col min="10512" max="10512" width="1.5" style="8" customWidth="1"/>
    <col min="10513" max="10513" width="3.125" style="8" customWidth="1"/>
    <col min="10514" max="10514" width="7.5" style="8" customWidth="1"/>
    <col min="10515" max="10515" width="13.125" style="8" customWidth="1"/>
    <col min="10516" max="10516" width="2.5" style="8" customWidth="1"/>
    <col min="10517" max="10753" width="9" style="8"/>
    <col min="10754" max="10754" width="10" style="8" customWidth="1"/>
    <col min="10755" max="10755" width="9" style="8"/>
    <col min="10756" max="10756" width="7.5" style="8" customWidth="1"/>
    <col min="10757" max="10757" width="3.125" style="8" customWidth="1"/>
    <col min="10758" max="10758" width="1.5" style="8" customWidth="1"/>
    <col min="10759" max="10759" width="3.125" style="8" customWidth="1"/>
    <col min="10760" max="10761" width="7.5" style="8" customWidth="1"/>
    <col min="10762" max="10762" width="3.125" style="8" customWidth="1"/>
    <col min="10763" max="10763" width="1.5" style="8" customWidth="1"/>
    <col min="10764" max="10764" width="3.125" style="8" customWidth="1"/>
    <col min="10765" max="10766" width="7.5" style="8" customWidth="1"/>
    <col min="10767" max="10767" width="3.125" style="8" customWidth="1"/>
    <col min="10768" max="10768" width="1.5" style="8" customWidth="1"/>
    <col min="10769" max="10769" width="3.125" style="8" customWidth="1"/>
    <col min="10770" max="10770" width="7.5" style="8" customWidth="1"/>
    <col min="10771" max="10771" width="13.125" style="8" customWidth="1"/>
    <col min="10772" max="10772" width="2.5" style="8" customWidth="1"/>
    <col min="10773" max="11009" width="9" style="8"/>
    <col min="11010" max="11010" width="10" style="8" customWidth="1"/>
    <col min="11011" max="11011" width="9" style="8"/>
    <col min="11012" max="11012" width="7.5" style="8" customWidth="1"/>
    <col min="11013" max="11013" width="3.125" style="8" customWidth="1"/>
    <col min="11014" max="11014" width="1.5" style="8" customWidth="1"/>
    <col min="11015" max="11015" width="3.125" style="8" customWidth="1"/>
    <col min="11016" max="11017" width="7.5" style="8" customWidth="1"/>
    <col min="11018" max="11018" width="3.125" style="8" customWidth="1"/>
    <col min="11019" max="11019" width="1.5" style="8" customWidth="1"/>
    <col min="11020" max="11020" width="3.125" style="8" customWidth="1"/>
    <col min="11021" max="11022" width="7.5" style="8" customWidth="1"/>
    <col min="11023" max="11023" width="3.125" style="8" customWidth="1"/>
    <col min="11024" max="11024" width="1.5" style="8" customWidth="1"/>
    <col min="11025" max="11025" width="3.125" style="8" customWidth="1"/>
    <col min="11026" max="11026" width="7.5" style="8" customWidth="1"/>
    <col min="11027" max="11027" width="13.125" style="8" customWidth="1"/>
    <col min="11028" max="11028" width="2.5" style="8" customWidth="1"/>
    <col min="11029" max="11265" width="9" style="8"/>
    <col min="11266" max="11266" width="10" style="8" customWidth="1"/>
    <col min="11267" max="11267" width="9" style="8"/>
    <col min="11268" max="11268" width="7.5" style="8" customWidth="1"/>
    <col min="11269" max="11269" width="3.125" style="8" customWidth="1"/>
    <col min="11270" max="11270" width="1.5" style="8" customWidth="1"/>
    <col min="11271" max="11271" width="3.125" style="8" customWidth="1"/>
    <col min="11272" max="11273" width="7.5" style="8" customWidth="1"/>
    <col min="11274" max="11274" width="3.125" style="8" customWidth="1"/>
    <col min="11275" max="11275" width="1.5" style="8" customWidth="1"/>
    <col min="11276" max="11276" width="3.125" style="8" customWidth="1"/>
    <col min="11277" max="11278" width="7.5" style="8" customWidth="1"/>
    <col min="11279" max="11279" width="3.125" style="8" customWidth="1"/>
    <col min="11280" max="11280" width="1.5" style="8" customWidth="1"/>
    <col min="11281" max="11281" width="3.125" style="8" customWidth="1"/>
    <col min="11282" max="11282" width="7.5" style="8" customWidth="1"/>
    <col min="11283" max="11283" width="13.125" style="8" customWidth="1"/>
    <col min="11284" max="11284" width="2.5" style="8" customWidth="1"/>
    <col min="11285" max="11521" width="9" style="8"/>
    <col min="11522" max="11522" width="10" style="8" customWidth="1"/>
    <col min="11523" max="11523" width="9" style="8"/>
    <col min="11524" max="11524" width="7.5" style="8" customWidth="1"/>
    <col min="11525" max="11525" width="3.125" style="8" customWidth="1"/>
    <col min="11526" max="11526" width="1.5" style="8" customWidth="1"/>
    <col min="11527" max="11527" width="3.125" style="8" customWidth="1"/>
    <col min="11528" max="11529" width="7.5" style="8" customWidth="1"/>
    <col min="11530" max="11530" width="3.125" style="8" customWidth="1"/>
    <col min="11531" max="11531" width="1.5" style="8" customWidth="1"/>
    <col min="11532" max="11532" width="3.125" style="8" customWidth="1"/>
    <col min="11533" max="11534" width="7.5" style="8" customWidth="1"/>
    <col min="11535" max="11535" width="3.125" style="8" customWidth="1"/>
    <col min="11536" max="11536" width="1.5" style="8" customWidth="1"/>
    <col min="11537" max="11537" width="3.125" style="8" customWidth="1"/>
    <col min="11538" max="11538" width="7.5" style="8" customWidth="1"/>
    <col min="11539" max="11539" width="13.125" style="8" customWidth="1"/>
    <col min="11540" max="11540" width="2.5" style="8" customWidth="1"/>
    <col min="11541" max="11777" width="9" style="8"/>
    <col min="11778" max="11778" width="10" style="8" customWidth="1"/>
    <col min="11779" max="11779" width="9" style="8"/>
    <col min="11780" max="11780" width="7.5" style="8" customWidth="1"/>
    <col min="11781" max="11781" width="3.125" style="8" customWidth="1"/>
    <col min="11782" max="11782" width="1.5" style="8" customWidth="1"/>
    <col min="11783" max="11783" width="3.125" style="8" customWidth="1"/>
    <col min="11784" max="11785" width="7.5" style="8" customWidth="1"/>
    <col min="11786" max="11786" width="3.125" style="8" customWidth="1"/>
    <col min="11787" max="11787" width="1.5" style="8" customWidth="1"/>
    <col min="11788" max="11788" width="3.125" style="8" customWidth="1"/>
    <col min="11789" max="11790" width="7.5" style="8" customWidth="1"/>
    <col min="11791" max="11791" width="3.125" style="8" customWidth="1"/>
    <col min="11792" max="11792" width="1.5" style="8" customWidth="1"/>
    <col min="11793" max="11793" width="3.125" style="8" customWidth="1"/>
    <col min="11794" max="11794" width="7.5" style="8" customWidth="1"/>
    <col min="11795" max="11795" width="13.125" style="8" customWidth="1"/>
    <col min="11796" max="11796" width="2.5" style="8" customWidth="1"/>
    <col min="11797" max="12033" width="9" style="8"/>
    <col min="12034" max="12034" width="10" style="8" customWidth="1"/>
    <col min="12035" max="12035" width="9" style="8"/>
    <col min="12036" max="12036" width="7.5" style="8" customWidth="1"/>
    <col min="12037" max="12037" width="3.125" style="8" customWidth="1"/>
    <col min="12038" max="12038" width="1.5" style="8" customWidth="1"/>
    <col min="12039" max="12039" width="3.125" style="8" customWidth="1"/>
    <col min="12040" max="12041" width="7.5" style="8" customWidth="1"/>
    <col min="12042" max="12042" width="3.125" style="8" customWidth="1"/>
    <col min="12043" max="12043" width="1.5" style="8" customWidth="1"/>
    <col min="12044" max="12044" width="3.125" style="8" customWidth="1"/>
    <col min="12045" max="12046" width="7.5" style="8" customWidth="1"/>
    <col min="12047" max="12047" width="3.125" style="8" customWidth="1"/>
    <col min="12048" max="12048" width="1.5" style="8" customWidth="1"/>
    <col min="12049" max="12049" width="3.125" style="8" customWidth="1"/>
    <col min="12050" max="12050" width="7.5" style="8" customWidth="1"/>
    <col min="12051" max="12051" width="13.125" style="8" customWidth="1"/>
    <col min="12052" max="12052" width="2.5" style="8" customWidth="1"/>
    <col min="12053" max="12289" width="9" style="8"/>
    <col min="12290" max="12290" width="10" style="8" customWidth="1"/>
    <col min="12291" max="12291" width="9" style="8"/>
    <col min="12292" max="12292" width="7.5" style="8" customWidth="1"/>
    <col min="12293" max="12293" width="3.125" style="8" customWidth="1"/>
    <col min="12294" max="12294" width="1.5" style="8" customWidth="1"/>
    <col min="12295" max="12295" width="3.125" style="8" customWidth="1"/>
    <col min="12296" max="12297" width="7.5" style="8" customWidth="1"/>
    <col min="12298" max="12298" width="3.125" style="8" customWidth="1"/>
    <col min="12299" max="12299" width="1.5" style="8" customWidth="1"/>
    <col min="12300" max="12300" width="3.125" style="8" customWidth="1"/>
    <col min="12301" max="12302" width="7.5" style="8" customWidth="1"/>
    <col min="12303" max="12303" width="3.125" style="8" customWidth="1"/>
    <col min="12304" max="12304" width="1.5" style="8" customWidth="1"/>
    <col min="12305" max="12305" width="3.125" style="8" customWidth="1"/>
    <col min="12306" max="12306" width="7.5" style="8" customWidth="1"/>
    <col min="12307" max="12307" width="13.125" style="8" customWidth="1"/>
    <col min="12308" max="12308" width="2.5" style="8" customWidth="1"/>
    <col min="12309" max="12545" width="9" style="8"/>
    <col min="12546" max="12546" width="10" style="8" customWidth="1"/>
    <col min="12547" max="12547" width="9" style="8"/>
    <col min="12548" max="12548" width="7.5" style="8" customWidth="1"/>
    <col min="12549" max="12549" width="3.125" style="8" customWidth="1"/>
    <col min="12550" max="12550" width="1.5" style="8" customWidth="1"/>
    <col min="12551" max="12551" width="3.125" style="8" customWidth="1"/>
    <col min="12552" max="12553" width="7.5" style="8" customWidth="1"/>
    <col min="12554" max="12554" width="3.125" style="8" customWidth="1"/>
    <col min="12555" max="12555" width="1.5" style="8" customWidth="1"/>
    <col min="12556" max="12556" width="3.125" style="8" customWidth="1"/>
    <col min="12557" max="12558" width="7.5" style="8" customWidth="1"/>
    <col min="12559" max="12559" width="3.125" style="8" customWidth="1"/>
    <col min="12560" max="12560" width="1.5" style="8" customWidth="1"/>
    <col min="12561" max="12561" width="3.125" style="8" customWidth="1"/>
    <col min="12562" max="12562" width="7.5" style="8" customWidth="1"/>
    <col min="12563" max="12563" width="13.125" style="8" customWidth="1"/>
    <col min="12564" max="12564" width="2.5" style="8" customWidth="1"/>
    <col min="12565" max="12801" width="9" style="8"/>
    <col min="12802" max="12802" width="10" style="8" customWidth="1"/>
    <col min="12803" max="12803" width="9" style="8"/>
    <col min="12804" max="12804" width="7.5" style="8" customWidth="1"/>
    <col min="12805" max="12805" width="3.125" style="8" customWidth="1"/>
    <col min="12806" max="12806" width="1.5" style="8" customWidth="1"/>
    <col min="12807" max="12807" width="3.125" style="8" customWidth="1"/>
    <col min="12808" max="12809" width="7.5" style="8" customWidth="1"/>
    <col min="12810" max="12810" width="3.125" style="8" customWidth="1"/>
    <col min="12811" max="12811" width="1.5" style="8" customWidth="1"/>
    <col min="12812" max="12812" width="3.125" style="8" customWidth="1"/>
    <col min="12813" max="12814" width="7.5" style="8" customWidth="1"/>
    <col min="12815" max="12815" width="3.125" style="8" customWidth="1"/>
    <col min="12816" max="12816" width="1.5" style="8" customWidth="1"/>
    <col min="12817" max="12817" width="3.125" style="8" customWidth="1"/>
    <col min="12818" max="12818" width="7.5" style="8" customWidth="1"/>
    <col min="12819" max="12819" width="13.125" style="8" customWidth="1"/>
    <col min="12820" max="12820" width="2.5" style="8" customWidth="1"/>
    <col min="12821" max="13057" width="9" style="8"/>
    <col min="13058" max="13058" width="10" style="8" customWidth="1"/>
    <col min="13059" max="13059" width="9" style="8"/>
    <col min="13060" max="13060" width="7.5" style="8" customWidth="1"/>
    <col min="13061" max="13061" width="3.125" style="8" customWidth="1"/>
    <col min="13062" max="13062" width="1.5" style="8" customWidth="1"/>
    <col min="13063" max="13063" width="3.125" style="8" customWidth="1"/>
    <col min="13064" max="13065" width="7.5" style="8" customWidth="1"/>
    <col min="13066" max="13066" width="3.125" style="8" customWidth="1"/>
    <col min="13067" max="13067" width="1.5" style="8" customWidth="1"/>
    <col min="13068" max="13068" width="3.125" style="8" customWidth="1"/>
    <col min="13069" max="13070" width="7.5" style="8" customWidth="1"/>
    <col min="13071" max="13071" width="3.125" style="8" customWidth="1"/>
    <col min="13072" max="13072" width="1.5" style="8" customWidth="1"/>
    <col min="13073" max="13073" width="3.125" style="8" customWidth="1"/>
    <col min="13074" max="13074" width="7.5" style="8" customWidth="1"/>
    <col min="13075" max="13075" width="13.125" style="8" customWidth="1"/>
    <col min="13076" max="13076" width="2.5" style="8" customWidth="1"/>
    <col min="13077" max="13313" width="9" style="8"/>
    <col min="13314" max="13314" width="10" style="8" customWidth="1"/>
    <col min="13315" max="13315" width="9" style="8"/>
    <col min="13316" max="13316" width="7.5" style="8" customWidth="1"/>
    <col min="13317" max="13317" width="3.125" style="8" customWidth="1"/>
    <col min="13318" max="13318" width="1.5" style="8" customWidth="1"/>
    <col min="13319" max="13319" width="3.125" style="8" customWidth="1"/>
    <col min="13320" max="13321" width="7.5" style="8" customWidth="1"/>
    <col min="13322" max="13322" width="3.125" style="8" customWidth="1"/>
    <col min="13323" max="13323" width="1.5" style="8" customWidth="1"/>
    <col min="13324" max="13324" width="3.125" style="8" customWidth="1"/>
    <col min="13325" max="13326" width="7.5" style="8" customWidth="1"/>
    <col min="13327" max="13327" width="3.125" style="8" customWidth="1"/>
    <col min="13328" max="13328" width="1.5" style="8" customWidth="1"/>
    <col min="13329" max="13329" width="3.125" style="8" customWidth="1"/>
    <col min="13330" max="13330" width="7.5" style="8" customWidth="1"/>
    <col min="13331" max="13331" width="13.125" style="8" customWidth="1"/>
    <col min="13332" max="13332" width="2.5" style="8" customWidth="1"/>
    <col min="13333" max="13569" width="9" style="8"/>
    <col min="13570" max="13570" width="10" style="8" customWidth="1"/>
    <col min="13571" max="13571" width="9" style="8"/>
    <col min="13572" max="13572" width="7.5" style="8" customWidth="1"/>
    <col min="13573" max="13573" width="3.125" style="8" customWidth="1"/>
    <col min="13574" max="13574" width="1.5" style="8" customWidth="1"/>
    <col min="13575" max="13575" width="3.125" style="8" customWidth="1"/>
    <col min="13576" max="13577" width="7.5" style="8" customWidth="1"/>
    <col min="13578" max="13578" width="3.125" style="8" customWidth="1"/>
    <col min="13579" max="13579" width="1.5" style="8" customWidth="1"/>
    <col min="13580" max="13580" width="3.125" style="8" customWidth="1"/>
    <col min="13581" max="13582" width="7.5" style="8" customWidth="1"/>
    <col min="13583" max="13583" width="3.125" style="8" customWidth="1"/>
    <col min="13584" max="13584" width="1.5" style="8" customWidth="1"/>
    <col min="13585" max="13585" width="3.125" style="8" customWidth="1"/>
    <col min="13586" max="13586" width="7.5" style="8" customWidth="1"/>
    <col min="13587" max="13587" width="13.125" style="8" customWidth="1"/>
    <col min="13588" max="13588" width="2.5" style="8" customWidth="1"/>
    <col min="13589" max="13825" width="9" style="8"/>
    <col min="13826" max="13826" width="10" style="8" customWidth="1"/>
    <col min="13827" max="13827" width="9" style="8"/>
    <col min="13828" max="13828" width="7.5" style="8" customWidth="1"/>
    <col min="13829" max="13829" width="3.125" style="8" customWidth="1"/>
    <col min="13830" max="13830" width="1.5" style="8" customWidth="1"/>
    <col min="13831" max="13831" width="3.125" style="8" customWidth="1"/>
    <col min="13832" max="13833" width="7.5" style="8" customWidth="1"/>
    <col min="13834" max="13834" width="3.125" style="8" customWidth="1"/>
    <col min="13835" max="13835" width="1.5" style="8" customWidth="1"/>
    <col min="13836" max="13836" width="3.125" style="8" customWidth="1"/>
    <col min="13837" max="13838" width="7.5" style="8" customWidth="1"/>
    <col min="13839" max="13839" width="3.125" style="8" customWidth="1"/>
    <col min="13840" max="13840" width="1.5" style="8" customWidth="1"/>
    <col min="13841" max="13841" width="3.125" style="8" customWidth="1"/>
    <col min="13842" max="13842" width="7.5" style="8" customWidth="1"/>
    <col min="13843" max="13843" width="13.125" style="8" customWidth="1"/>
    <col min="13844" max="13844" width="2.5" style="8" customWidth="1"/>
    <col min="13845" max="14081" width="9" style="8"/>
    <col min="14082" max="14082" width="10" style="8" customWidth="1"/>
    <col min="14083" max="14083" width="9" style="8"/>
    <col min="14084" max="14084" width="7.5" style="8" customWidth="1"/>
    <col min="14085" max="14085" width="3.125" style="8" customWidth="1"/>
    <col min="14086" max="14086" width="1.5" style="8" customWidth="1"/>
    <col min="14087" max="14087" width="3.125" style="8" customWidth="1"/>
    <col min="14088" max="14089" width="7.5" style="8" customWidth="1"/>
    <col min="14090" max="14090" width="3.125" style="8" customWidth="1"/>
    <col min="14091" max="14091" width="1.5" style="8" customWidth="1"/>
    <col min="14092" max="14092" width="3.125" style="8" customWidth="1"/>
    <col min="14093" max="14094" width="7.5" style="8" customWidth="1"/>
    <col min="14095" max="14095" width="3.125" style="8" customWidth="1"/>
    <col min="14096" max="14096" width="1.5" style="8" customWidth="1"/>
    <col min="14097" max="14097" width="3.125" style="8" customWidth="1"/>
    <col min="14098" max="14098" width="7.5" style="8" customWidth="1"/>
    <col min="14099" max="14099" width="13.125" style="8" customWidth="1"/>
    <col min="14100" max="14100" width="2.5" style="8" customWidth="1"/>
    <col min="14101" max="14337" width="9" style="8"/>
    <col min="14338" max="14338" width="10" style="8" customWidth="1"/>
    <col min="14339" max="14339" width="9" style="8"/>
    <col min="14340" max="14340" width="7.5" style="8" customWidth="1"/>
    <col min="14341" max="14341" width="3.125" style="8" customWidth="1"/>
    <col min="14342" max="14342" width="1.5" style="8" customWidth="1"/>
    <col min="14343" max="14343" width="3.125" style="8" customWidth="1"/>
    <col min="14344" max="14345" width="7.5" style="8" customWidth="1"/>
    <col min="14346" max="14346" width="3.125" style="8" customWidth="1"/>
    <col min="14347" max="14347" width="1.5" style="8" customWidth="1"/>
    <col min="14348" max="14348" width="3.125" style="8" customWidth="1"/>
    <col min="14349" max="14350" width="7.5" style="8" customWidth="1"/>
    <col min="14351" max="14351" width="3.125" style="8" customWidth="1"/>
    <col min="14352" max="14352" width="1.5" style="8" customWidth="1"/>
    <col min="14353" max="14353" width="3.125" style="8" customWidth="1"/>
    <col min="14354" max="14354" width="7.5" style="8" customWidth="1"/>
    <col min="14355" max="14355" width="13.125" style="8" customWidth="1"/>
    <col min="14356" max="14356" width="2.5" style="8" customWidth="1"/>
    <col min="14357" max="14593" width="9" style="8"/>
    <col min="14594" max="14594" width="10" style="8" customWidth="1"/>
    <col min="14595" max="14595" width="9" style="8"/>
    <col min="14596" max="14596" width="7.5" style="8" customWidth="1"/>
    <col min="14597" max="14597" width="3.125" style="8" customWidth="1"/>
    <col min="14598" max="14598" width="1.5" style="8" customWidth="1"/>
    <col min="14599" max="14599" width="3.125" style="8" customWidth="1"/>
    <col min="14600" max="14601" width="7.5" style="8" customWidth="1"/>
    <col min="14602" max="14602" width="3.125" style="8" customWidth="1"/>
    <col min="14603" max="14603" width="1.5" style="8" customWidth="1"/>
    <col min="14604" max="14604" width="3.125" style="8" customWidth="1"/>
    <col min="14605" max="14606" width="7.5" style="8" customWidth="1"/>
    <col min="14607" max="14607" width="3.125" style="8" customWidth="1"/>
    <col min="14608" max="14608" width="1.5" style="8" customWidth="1"/>
    <col min="14609" max="14609" width="3.125" style="8" customWidth="1"/>
    <col min="14610" max="14610" width="7.5" style="8" customWidth="1"/>
    <col min="14611" max="14611" width="13.125" style="8" customWidth="1"/>
    <col min="14612" max="14612" width="2.5" style="8" customWidth="1"/>
    <col min="14613" max="14849" width="9" style="8"/>
    <col min="14850" max="14850" width="10" style="8" customWidth="1"/>
    <col min="14851" max="14851" width="9" style="8"/>
    <col min="14852" max="14852" width="7.5" style="8" customWidth="1"/>
    <col min="14853" max="14853" width="3.125" style="8" customWidth="1"/>
    <col min="14854" max="14854" width="1.5" style="8" customWidth="1"/>
    <col min="14855" max="14855" width="3.125" style="8" customWidth="1"/>
    <col min="14856" max="14857" width="7.5" style="8" customWidth="1"/>
    <col min="14858" max="14858" width="3.125" style="8" customWidth="1"/>
    <col min="14859" max="14859" width="1.5" style="8" customWidth="1"/>
    <col min="14860" max="14860" width="3.125" style="8" customWidth="1"/>
    <col min="14861" max="14862" width="7.5" style="8" customWidth="1"/>
    <col min="14863" max="14863" width="3.125" style="8" customWidth="1"/>
    <col min="14864" max="14864" width="1.5" style="8" customWidth="1"/>
    <col min="14865" max="14865" width="3.125" style="8" customWidth="1"/>
    <col min="14866" max="14866" width="7.5" style="8" customWidth="1"/>
    <col min="14867" max="14867" width="13.125" style="8" customWidth="1"/>
    <col min="14868" max="14868" width="2.5" style="8" customWidth="1"/>
    <col min="14869" max="15105" width="9" style="8"/>
    <col min="15106" max="15106" width="10" style="8" customWidth="1"/>
    <col min="15107" max="15107" width="9" style="8"/>
    <col min="15108" max="15108" width="7.5" style="8" customWidth="1"/>
    <col min="15109" max="15109" width="3.125" style="8" customWidth="1"/>
    <col min="15110" max="15110" width="1.5" style="8" customWidth="1"/>
    <col min="15111" max="15111" width="3.125" style="8" customWidth="1"/>
    <col min="15112" max="15113" width="7.5" style="8" customWidth="1"/>
    <col min="15114" max="15114" width="3.125" style="8" customWidth="1"/>
    <col min="15115" max="15115" width="1.5" style="8" customWidth="1"/>
    <col min="15116" max="15116" width="3.125" style="8" customWidth="1"/>
    <col min="15117" max="15118" width="7.5" style="8" customWidth="1"/>
    <col min="15119" max="15119" width="3.125" style="8" customWidth="1"/>
    <col min="15120" max="15120" width="1.5" style="8" customWidth="1"/>
    <col min="15121" max="15121" width="3.125" style="8" customWidth="1"/>
    <col min="15122" max="15122" width="7.5" style="8" customWidth="1"/>
    <col min="15123" max="15123" width="13.125" style="8" customWidth="1"/>
    <col min="15124" max="15124" width="2.5" style="8" customWidth="1"/>
    <col min="15125" max="15361" width="9" style="8"/>
    <col min="15362" max="15362" width="10" style="8" customWidth="1"/>
    <col min="15363" max="15363" width="9" style="8"/>
    <col min="15364" max="15364" width="7.5" style="8" customWidth="1"/>
    <col min="15365" max="15365" width="3.125" style="8" customWidth="1"/>
    <col min="15366" max="15366" width="1.5" style="8" customWidth="1"/>
    <col min="15367" max="15367" width="3.125" style="8" customWidth="1"/>
    <col min="15368" max="15369" width="7.5" style="8" customWidth="1"/>
    <col min="15370" max="15370" width="3.125" style="8" customWidth="1"/>
    <col min="15371" max="15371" width="1.5" style="8" customWidth="1"/>
    <col min="15372" max="15372" width="3.125" style="8" customWidth="1"/>
    <col min="15373" max="15374" width="7.5" style="8" customWidth="1"/>
    <col min="15375" max="15375" width="3.125" style="8" customWidth="1"/>
    <col min="15376" max="15376" width="1.5" style="8" customWidth="1"/>
    <col min="15377" max="15377" width="3.125" style="8" customWidth="1"/>
    <col min="15378" max="15378" width="7.5" style="8" customWidth="1"/>
    <col min="15379" max="15379" width="13.125" style="8" customWidth="1"/>
    <col min="15380" max="15380" width="2.5" style="8" customWidth="1"/>
    <col min="15381" max="15617" width="9" style="8"/>
    <col min="15618" max="15618" width="10" style="8" customWidth="1"/>
    <col min="15619" max="15619" width="9" style="8"/>
    <col min="15620" max="15620" width="7.5" style="8" customWidth="1"/>
    <col min="15621" max="15621" width="3.125" style="8" customWidth="1"/>
    <col min="15622" max="15622" width="1.5" style="8" customWidth="1"/>
    <col min="15623" max="15623" width="3.125" style="8" customWidth="1"/>
    <col min="15624" max="15625" width="7.5" style="8" customWidth="1"/>
    <col min="15626" max="15626" width="3.125" style="8" customWidth="1"/>
    <col min="15627" max="15627" width="1.5" style="8" customWidth="1"/>
    <col min="15628" max="15628" width="3.125" style="8" customWidth="1"/>
    <col min="15629" max="15630" width="7.5" style="8" customWidth="1"/>
    <col min="15631" max="15631" width="3.125" style="8" customWidth="1"/>
    <col min="15632" max="15632" width="1.5" style="8" customWidth="1"/>
    <col min="15633" max="15633" width="3.125" style="8" customWidth="1"/>
    <col min="15634" max="15634" width="7.5" style="8" customWidth="1"/>
    <col min="15635" max="15635" width="13.125" style="8" customWidth="1"/>
    <col min="15636" max="15636" width="2.5" style="8" customWidth="1"/>
    <col min="15637" max="15873" width="9" style="8"/>
    <col min="15874" max="15874" width="10" style="8" customWidth="1"/>
    <col min="15875" max="15875" width="9" style="8"/>
    <col min="15876" max="15876" width="7.5" style="8" customWidth="1"/>
    <col min="15877" max="15877" width="3.125" style="8" customWidth="1"/>
    <col min="15878" max="15878" width="1.5" style="8" customWidth="1"/>
    <col min="15879" max="15879" width="3.125" style="8" customWidth="1"/>
    <col min="15880" max="15881" width="7.5" style="8" customWidth="1"/>
    <col min="15882" max="15882" width="3.125" style="8" customWidth="1"/>
    <col min="15883" max="15883" width="1.5" style="8" customWidth="1"/>
    <col min="15884" max="15884" width="3.125" style="8" customWidth="1"/>
    <col min="15885" max="15886" width="7.5" style="8" customWidth="1"/>
    <col min="15887" max="15887" width="3.125" style="8" customWidth="1"/>
    <col min="15888" max="15888" width="1.5" style="8" customWidth="1"/>
    <col min="15889" max="15889" width="3.125" style="8" customWidth="1"/>
    <col min="15890" max="15890" width="7.5" style="8" customWidth="1"/>
    <col min="15891" max="15891" width="13.125" style="8" customWidth="1"/>
    <col min="15892" max="15892" width="2.5" style="8" customWidth="1"/>
    <col min="15893" max="16129" width="9" style="8"/>
    <col min="16130" max="16130" width="10" style="8" customWidth="1"/>
    <col min="16131" max="16131" width="9" style="8"/>
    <col min="16132" max="16132" width="7.5" style="8" customWidth="1"/>
    <col min="16133" max="16133" width="3.125" style="8" customWidth="1"/>
    <col min="16134" max="16134" width="1.5" style="8" customWidth="1"/>
    <col min="16135" max="16135" width="3.125" style="8" customWidth="1"/>
    <col min="16136" max="16137" width="7.5" style="8" customWidth="1"/>
    <col min="16138" max="16138" width="3.125" style="8" customWidth="1"/>
    <col min="16139" max="16139" width="1.5" style="8" customWidth="1"/>
    <col min="16140" max="16140" width="3.125" style="8" customWidth="1"/>
    <col min="16141" max="16142" width="7.5" style="8" customWidth="1"/>
    <col min="16143" max="16143" width="3.125" style="8" customWidth="1"/>
    <col min="16144" max="16144" width="1.5" style="8" customWidth="1"/>
    <col min="16145" max="16145" width="3.125" style="8" customWidth="1"/>
    <col min="16146" max="16146" width="7.5" style="8" customWidth="1"/>
    <col min="16147" max="16147" width="13.125" style="8" customWidth="1"/>
    <col min="16148" max="16148" width="2.5" style="8" customWidth="1"/>
    <col min="16149" max="16384" width="9" style="8"/>
  </cols>
  <sheetData>
    <row r="1" spans="1:28" ht="21" customHeight="1" thickBot="1">
      <c r="A1" s="205" t="s">
        <v>31</v>
      </c>
      <c r="B1" s="205"/>
      <c r="C1" s="205"/>
      <c r="D1" s="205"/>
      <c r="E1" s="205"/>
      <c r="F1" s="205"/>
      <c r="G1" s="205"/>
      <c r="H1" s="205"/>
      <c r="I1" s="205"/>
      <c r="J1" s="205"/>
      <c r="K1" s="205"/>
      <c r="L1" s="205"/>
      <c r="M1" s="205"/>
      <c r="N1" s="205"/>
      <c r="O1" s="205"/>
      <c r="P1" s="205"/>
      <c r="Q1" s="205"/>
      <c r="R1" s="205"/>
      <c r="S1" s="205"/>
      <c r="T1" s="6"/>
      <c r="U1" s="7" t="s">
        <v>32</v>
      </c>
    </row>
    <row r="2" spans="1:28" ht="26.25" customHeight="1" thickBot="1">
      <c r="A2" s="206" t="s">
        <v>33</v>
      </c>
      <c r="B2" s="206"/>
      <c r="C2" s="206"/>
      <c r="D2" s="206"/>
      <c r="E2" s="206"/>
      <c r="F2" s="206"/>
      <c r="G2" s="206"/>
      <c r="H2" s="206"/>
      <c r="I2" s="206"/>
      <c r="J2" s="206"/>
      <c r="K2" s="206"/>
      <c r="L2" s="206"/>
      <c r="M2" s="206"/>
      <c r="N2" s="206"/>
      <c r="O2" s="206"/>
      <c r="P2" s="206"/>
      <c r="Q2" s="206"/>
      <c r="R2" s="206"/>
      <c r="S2" s="206"/>
      <c r="T2" s="9"/>
      <c r="U2" s="10" t="s">
        <v>34</v>
      </c>
      <c r="V2" s="8" t="s">
        <v>35</v>
      </c>
    </row>
    <row r="3" spans="1:28" ht="21" customHeight="1">
      <c r="A3" s="207" t="s">
        <v>36</v>
      </c>
      <c r="B3" s="208"/>
      <c r="C3" s="11" t="s">
        <v>37</v>
      </c>
      <c r="D3" s="207" t="s">
        <v>38</v>
      </c>
      <c r="E3" s="209"/>
      <c r="F3" s="209"/>
      <c r="G3" s="209"/>
      <c r="H3" s="208"/>
      <c r="I3" s="207" t="s">
        <v>39</v>
      </c>
      <c r="J3" s="210"/>
      <c r="K3" s="210"/>
      <c r="L3" s="210"/>
      <c r="M3" s="211"/>
      <c r="N3" s="151" t="s">
        <v>40</v>
      </c>
      <c r="O3" s="152"/>
      <c r="P3" s="152"/>
      <c r="Q3" s="152"/>
      <c r="R3" s="212"/>
      <c r="S3" s="12" t="s">
        <v>41</v>
      </c>
      <c r="T3" s="13"/>
      <c r="V3" s="8" t="s">
        <v>42</v>
      </c>
      <c r="Z3" s="8" t="s">
        <v>43</v>
      </c>
    </row>
    <row r="4" spans="1:28" ht="21" customHeight="1">
      <c r="A4" s="151" t="s">
        <v>44</v>
      </c>
      <c r="B4" s="158"/>
      <c r="C4" s="14" t="s">
        <v>45</v>
      </c>
      <c r="D4" s="15" t="str">
        <f>IF(ISBLANK($V$4),"",$V$4)</f>
        <v>波　田</v>
      </c>
      <c r="E4" s="16">
        <v>9</v>
      </c>
      <c r="F4" s="17" t="s">
        <v>46</v>
      </c>
      <c r="G4" s="16">
        <v>0</v>
      </c>
      <c r="H4" s="18" t="str">
        <f>IF(ISBLANK($V$13),"",$V$13)</f>
        <v>塩　尻</v>
      </c>
      <c r="I4" s="15" t="str">
        <f>IF(ISBLANK($V$5),"",$V$5)</f>
        <v>豊　科</v>
      </c>
      <c r="J4" s="16">
        <v>2</v>
      </c>
      <c r="K4" s="17" t="s">
        <v>46</v>
      </c>
      <c r="L4" s="16">
        <v>9</v>
      </c>
      <c r="M4" s="19" t="str">
        <f>IF(ISBLANK($V$12),"",$V$12)</f>
        <v>安曇野　穂 　高</v>
      </c>
      <c r="N4" s="151" t="s">
        <v>47</v>
      </c>
      <c r="O4" s="194"/>
      <c r="P4" s="194"/>
      <c r="Q4" s="194"/>
      <c r="R4" s="195"/>
      <c r="S4" s="14" t="s">
        <v>48</v>
      </c>
      <c r="T4" s="13"/>
      <c r="U4" s="20" t="s">
        <v>49</v>
      </c>
      <c r="V4" s="21" t="s">
        <v>50</v>
      </c>
      <c r="W4" s="22">
        <v>1</v>
      </c>
      <c r="X4" s="23" t="str">
        <f>IF(ISBLANK($V$4),"",$V$4)</f>
        <v>波　田</v>
      </c>
      <c r="Y4" s="24" t="str">
        <f>IF(ISBLANK($V$4),"",$V$4)</f>
        <v>波　田</v>
      </c>
      <c r="Z4" s="20" t="s">
        <v>34</v>
      </c>
      <c r="AB4" s="20"/>
    </row>
    <row r="5" spans="1:28" ht="21" customHeight="1">
      <c r="A5" s="196" t="s">
        <v>51</v>
      </c>
      <c r="B5" s="197"/>
      <c r="C5" s="25" t="s">
        <v>52</v>
      </c>
      <c r="D5" s="26" t="str">
        <f>IF(ISBLANK($V$11),"",$V$11)</f>
        <v>飯　田</v>
      </c>
      <c r="E5" s="27">
        <v>6</v>
      </c>
      <c r="F5" s="28" t="s">
        <v>46</v>
      </c>
      <c r="G5" s="27">
        <v>1</v>
      </c>
      <c r="H5" s="29" t="str">
        <f>IF(ISBLANK($V$6),"",$V$6)</f>
        <v>大　　町白　　馬</v>
      </c>
      <c r="I5" s="30" t="str">
        <f>IF(ISBLANK($V$7),"",$V$7)</f>
        <v>松本南</v>
      </c>
      <c r="J5" s="27">
        <v>9</v>
      </c>
      <c r="K5" s="28" t="s">
        <v>46</v>
      </c>
      <c r="L5" s="27">
        <v>4</v>
      </c>
      <c r="M5" s="31" t="str">
        <f>IF(ISBLANK($V$10),"",$V$10)</f>
        <v>堀　金</v>
      </c>
      <c r="N5" s="178" t="s">
        <v>53</v>
      </c>
      <c r="O5" s="179"/>
      <c r="P5" s="179"/>
      <c r="Q5" s="179"/>
      <c r="R5" s="180"/>
      <c r="S5" s="25" t="s">
        <v>54</v>
      </c>
      <c r="T5" s="13"/>
      <c r="U5" s="20" t="s">
        <v>55</v>
      </c>
      <c r="V5" s="21" t="s">
        <v>56</v>
      </c>
      <c r="W5" s="32">
        <v>2</v>
      </c>
      <c r="X5" s="33" t="str">
        <f>IF(ISBLANK($V$5),"",$V$5)</f>
        <v>豊　科</v>
      </c>
      <c r="Y5" s="24" t="str">
        <f>IF(ISBLANK($V$5),"",$V$5)</f>
        <v>豊　科</v>
      </c>
      <c r="Z5" s="34" t="s">
        <v>57</v>
      </c>
      <c r="AB5" s="20"/>
    </row>
    <row r="6" spans="1:28" ht="21" customHeight="1">
      <c r="A6" s="159" t="s">
        <v>58</v>
      </c>
      <c r="B6" s="198"/>
      <c r="C6" s="25" t="s">
        <v>59</v>
      </c>
      <c r="D6" s="26" t="str">
        <f>IF(ISBLANK($V$8),"",$V$8)</f>
        <v>三　郷</v>
      </c>
      <c r="E6" s="27">
        <v>5</v>
      </c>
      <c r="F6" s="28" t="s">
        <v>46</v>
      </c>
      <c r="G6" s="27">
        <v>4</v>
      </c>
      <c r="H6" s="35" t="str">
        <f>IF(ISBLANK($V$9),"",$V$9)</f>
        <v>松本北</v>
      </c>
      <c r="I6" s="26" t="str">
        <f>IF(ISBLANK($V$10),"",$V$10)</f>
        <v>堀　金</v>
      </c>
      <c r="J6" s="27">
        <v>4</v>
      </c>
      <c r="K6" s="28" t="s">
        <v>46</v>
      </c>
      <c r="L6" s="27">
        <v>10</v>
      </c>
      <c r="M6" s="31" t="str">
        <f>IF(ISBLANK($V$5),"",$V$5)</f>
        <v>豊　科</v>
      </c>
      <c r="N6" s="178" t="s">
        <v>60</v>
      </c>
      <c r="O6" s="179"/>
      <c r="P6" s="179"/>
      <c r="Q6" s="179"/>
      <c r="R6" s="180"/>
      <c r="S6" s="36"/>
      <c r="T6" s="37"/>
      <c r="U6" s="20" t="s">
        <v>61</v>
      </c>
      <c r="V6" s="21" t="s">
        <v>57</v>
      </c>
      <c r="W6" s="32">
        <v>3</v>
      </c>
      <c r="X6" s="38" t="str">
        <f>IF(ISBLANK($V$6),"",$V$6)</f>
        <v>大　　町白　　馬</v>
      </c>
      <c r="Y6" s="24" t="str">
        <f>IF(ISBLANK($V$6),"",$V$6)</f>
        <v>大　　町白　　馬</v>
      </c>
      <c r="Z6" s="39" t="s">
        <v>62</v>
      </c>
      <c r="AB6" s="20"/>
    </row>
    <row r="7" spans="1:28" ht="21" customHeight="1">
      <c r="A7" s="199" t="s">
        <v>63</v>
      </c>
      <c r="B7" s="200"/>
      <c r="C7" s="25" t="s">
        <v>64</v>
      </c>
      <c r="D7" s="26" t="str">
        <f>IF(ISBLANK($V$13),"",$V$13)</f>
        <v>塩　尻</v>
      </c>
      <c r="E7" s="27">
        <v>0</v>
      </c>
      <c r="F7" s="28" t="s">
        <v>46</v>
      </c>
      <c r="G7" s="27">
        <v>3</v>
      </c>
      <c r="H7" s="31" t="str">
        <f>IF(ISBLANK($V$11),"",$V$11)</f>
        <v>飯　田</v>
      </c>
      <c r="I7" s="40" t="str">
        <f>IF(ISBLANK($V$12),"",$V$12)</f>
        <v>安曇野　穂 　高</v>
      </c>
      <c r="J7" s="27">
        <v>9</v>
      </c>
      <c r="K7" s="28" t="s">
        <v>46</v>
      </c>
      <c r="L7" s="27">
        <v>0</v>
      </c>
      <c r="M7" s="31" t="str">
        <f>IF(ISBLANK($V$4),"",$V$4)</f>
        <v>波　田</v>
      </c>
      <c r="N7" s="159" t="s">
        <v>65</v>
      </c>
      <c r="O7" s="181"/>
      <c r="P7" s="181"/>
      <c r="Q7" s="181"/>
      <c r="R7" s="160"/>
      <c r="S7" s="135" t="s">
        <v>185</v>
      </c>
      <c r="T7" s="37"/>
      <c r="U7" s="20" t="s">
        <v>66</v>
      </c>
      <c r="V7" s="21" t="s">
        <v>67</v>
      </c>
      <c r="W7" s="32">
        <v>4</v>
      </c>
      <c r="X7" s="33" t="str">
        <f>IF(ISBLANK($V$7),"",$V$7)</f>
        <v>松本南</v>
      </c>
      <c r="Y7" s="24" t="str">
        <f>IF(ISBLANK($V$7),"",$V$7)</f>
        <v>松本南</v>
      </c>
      <c r="Z7" s="20" t="s">
        <v>68</v>
      </c>
      <c r="AB7" s="20"/>
    </row>
    <row r="8" spans="1:28" ht="21" customHeight="1">
      <c r="A8" s="201"/>
      <c r="B8" s="202"/>
      <c r="C8" s="41"/>
      <c r="D8" s="42"/>
      <c r="E8" s="43"/>
      <c r="F8" s="28" t="s">
        <v>46</v>
      </c>
      <c r="G8" s="43"/>
      <c r="H8" s="44"/>
      <c r="I8" s="42"/>
      <c r="J8" s="43"/>
      <c r="K8" s="28" t="s">
        <v>46</v>
      </c>
      <c r="L8" s="43"/>
      <c r="M8" s="44"/>
      <c r="N8" s="159" t="s">
        <v>69</v>
      </c>
      <c r="O8" s="181"/>
      <c r="P8" s="181"/>
      <c r="Q8" s="181"/>
      <c r="R8" s="160"/>
      <c r="S8" s="147" t="s">
        <v>186</v>
      </c>
      <c r="T8" s="37"/>
      <c r="U8" s="20" t="s">
        <v>70</v>
      </c>
      <c r="V8" s="21" t="s">
        <v>71</v>
      </c>
      <c r="W8" s="32">
        <v>5</v>
      </c>
      <c r="X8" s="33" t="str">
        <f>IF(ISBLANK($V$8),"",$V$8)</f>
        <v>三　郷</v>
      </c>
      <c r="Y8" s="24" t="str">
        <f>IF(ISBLANK($V$8),"",$V$8)</f>
        <v>三　郷</v>
      </c>
      <c r="Z8" s="20" t="s">
        <v>56</v>
      </c>
      <c r="AB8" s="20"/>
    </row>
    <row r="9" spans="1:28" ht="21" customHeight="1">
      <c r="A9" s="203" t="s">
        <v>98</v>
      </c>
      <c r="B9" s="204"/>
      <c r="C9" s="130" t="s">
        <v>45</v>
      </c>
      <c r="D9" s="131" t="str">
        <f>IF(ISBLANK($V$10),"",$V$10)</f>
        <v>堀　金</v>
      </c>
      <c r="E9" s="132"/>
      <c r="F9" s="133" t="s">
        <v>46</v>
      </c>
      <c r="G9" s="132"/>
      <c r="H9" s="134" t="str">
        <f>IF(ISBLANK($V$12),"",$V$12)</f>
        <v>安曇野　穂 　高</v>
      </c>
      <c r="I9" s="131" t="str">
        <f>IF(ISBLANK($V$8),"",$V$8)</f>
        <v>三　郷</v>
      </c>
      <c r="J9" s="132"/>
      <c r="K9" s="133" t="s">
        <v>46</v>
      </c>
      <c r="L9" s="132"/>
      <c r="M9" s="149" t="str">
        <f>IF(ISBLANK($V$7),"",$V$7)</f>
        <v>松本南</v>
      </c>
      <c r="N9" s="159" t="s">
        <v>72</v>
      </c>
      <c r="O9" s="181"/>
      <c r="P9" s="181"/>
      <c r="Q9" s="181"/>
      <c r="R9" s="160"/>
      <c r="S9" s="135" t="s">
        <v>187</v>
      </c>
      <c r="T9" s="37"/>
      <c r="U9" s="20" t="s">
        <v>73</v>
      </c>
      <c r="V9" s="21" t="s">
        <v>74</v>
      </c>
      <c r="W9" s="32">
        <v>6</v>
      </c>
      <c r="X9" s="33" t="str">
        <f>IF(ISBLANK($V$9),"",$V$9)</f>
        <v>松本北</v>
      </c>
      <c r="Y9" s="24" t="str">
        <f>IF(ISBLANK($V$9),"",$V$9)</f>
        <v>松本北</v>
      </c>
      <c r="Z9" s="20" t="s">
        <v>71</v>
      </c>
      <c r="AB9" s="20"/>
    </row>
    <row r="10" spans="1:28" ht="21" customHeight="1">
      <c r="A10" s="182" t="s">
        <v>182</v>
      </c>
      <c r="B10" s="183"/>
      <c r="C10" s="135" t="s">
        <v>52</v>
      </c>
      <c r="D10" s="136" t="str">
        <f>IF(ISBLANK($V$11),"",$V$11)</f>
        <v>飯　田</v>
      </c>
      <c r="E10" s="137"/>
      <c r="F10" s="138" t="s">
        <v>46</v>
      </c>
      <c r="G10" s="137"/>
      <c r="H10" s="139" t="str">
        <f>IF(ISBLANK($V$4),"",$V$4)</f>
        <v>波　田</v>
      </c>
      <c r="I10" s="140" t="str">
        <f>IF(ISBLANK($V$6),"",$V$6)</f>
        <v>大　　町白　　馬</v>
      </c>
      <c r="J10" s="137"/>
      <c r="K10" s="138" t="s">
        <v>46</v>
      </c>
      <c r="L10" s="137"/>
      <c r="M10" s="150" t="str">
        <f>IF(ISBLANK($V$9),"",$V$9)</f>
        <v>松本北</v>
      </c>
      <c r="N10" s="159" t="s">
        <v>75</v>
      </c>
      <c r="O10" s="181"/>
      <c r="P10" s="181"/>
      <c r="Q10" s="181"/>
      <c r="R10" s="160"/>
      <c r="S10" s="135" t="s">
        <v>188</v>
      </c>
      <c r="T10" s="37"/>
      <c r="U10" s="20" t="s">
        <v>76</v>
      </c>
      <c r="V10" s="21" t="s">
        <v>68</v>
      </c>
      <c r="W10" s="32">
        <v>7</v>
      </c>
      <c r="X10" s="33" t="str">
        <f>IF(ISBLANK($V$10),"",$V$10)</f>
        <v>堀　金</v>
      </c>
      <c r="Y10" s="24" t="str">
        <f>IF(ISBLANK($V$10),"",$V$10)</f>
        <v>堀　金</v>
      </c>
      <c r="Z10" s="21" t="s">
        <v>34</v>
      </c>
      <c r="AB10" s="21"/>
    </row>
    <row r="11" spans="1:28" ht="21" customHeight="1">
      <c r="A11" s="182" t="s">
        <v>183</v>
      </c>
      <c r="B11" s="183"/>
      <c r="C11" s="135" t="s">
        <v>59</v>
      </c>
      <c r="D11" s="136" t="str">
        <f>IF(ISBLANK($V$4),"",$V$4)</f>
        <v>波　田</v>
      </c>
      <c r="E11" s="137"/>
      <c r="F11" s="138" t="s">
        <v>46</v>
      </c>
      <c r="G11" s="137"/>
      <c r="H11" s="139" t="str">
        <f>IF(ISBLANK($V$10),"",$V$10)</f>
        <v>堀　金</v>
      </c>
      <c r="I11" s="148" t="str">
        <f>IF(ISBLANK($V$7),"",$V$7)</f>
        <v>松本南</v>
      </c>
      <c r="J11" s="137"/>
      <c r="K11" s="138" t="s">
        <v>46</v>
      </c>
      <c r="L11" s="137"/>
      <c r="M11" s="141" t="str">
        <f>IF(ISBLANK($V$6),"",$V$6)</f>
        <v>大　　町白　　馬</v>
      </c>
      <c r="N11" s="184"/>
      <c r="O11" s="179"/>
      <c r="P11" s="179"/>
      <c r="Q11" s="179"/>
      <c r="R11" s="180"/>
      <c r="S11" s="36"/>
      <c r="T11" s="37"/>
      <c r="U11" s="20" t="s">
        <v>77</v>
      </c>
      <c r="V11" s="21" t="s">
        <v>78</v>
      </c>
      <c r="W11" s="32">
        <v>8</v>
      </c>
      <c r="X11" s="33" t="str">
        <f>IF(ISBLANK($V$11),"",$V$11)</f>
        <v>飯　田</v>
      </c>
      <c r="Y11" s="24" t="str">
        <f>IF(ISBLANK($V$11),"",$V$11)</f>
        <v>飯　田</v>
      </c>
      <c r="Z11" s="20" t="s">
        <v>50</v>
      </c>
      <c r="AB11" s="20"/>
    </row>
    <row r="12" spans="1:28" ht="21" customHeight="1">
      <c r="A12" s="185" t="s">
        <v>92</v>
      </c>
      <c r="B12" s="186"/>
      <c r="C12" s="135" t="s">
        <v>64</v>
      </c>
      <c r="D12" s="136" t="str">
        <f>IF(ISBLANK($V$5),"",$V$5)</f>
        <v>豊　科</v>
      </c>
      <c r="E12" s="137"/>
      <c r="F12" s="138" t="s">
        <v>46</v>
      </c>
      <c r="G12" s="137"/>
      <c r="H12" s="139" t="str">
        <f>IF(ISBLANK($V$8),"",$V$8)</f>
        <v>三　郷</v>
      </c>
      <c r="I12" s="148" t="str">
        <f>IF(ISBLANK($V$9),"",$V$9)</f>
        <v>松本北</v>
      </c>
      <c r="J12" s="137"/>
      <c r="K12" s="138" t="s">
        <v>46</v>
      </c>
      <c r="L12" s="137"/>
      <c r="M12" s="139" t="str">
        <f>IF(ISBLANK($V$13),"",$V$13)</f>
        <v>塩　尻</v>
      </c>
      <c r="N12" s="187" t="s">
        <v>79</v>
      </c>
      <c r="O12" s="188"/>
      <c r="P12" s="188"/>
      <c r="Q12" s="188"/>
      <c r="R12" s="189"/>
      <c r="S12" s="36"/>
      <c r="T12" s="37"/>
      <c r="U12" s="20" t="s">
        <v>80</v>
      </c>
      <c r="V12" s="21" t="s">
        <v>62</v>
      </c>
      <c r="W12" s="32">
        <v>9</v>
      </c>
      <c r="X12" s="33" t="str">
        <f>IF(ISBLANK($V$12),"",$V$12)</f>
        <v>安曇野　穂 　高</v>
      </c>
      <c r="Y12" s="46" t="str">
        <f>IF(ISBLANK($V$12),"",$V$12)</f>
        <v>安曇野　穂 　高</v>
      </c>
      <c r="Z12" s="20" t="s">
        <v>74</v>
      </c>
      <c r="AB12" s="20"/>
    </row>
    <row r="13" spans="1:28" ht="21" customHeight="1">
      <c r="A13" s="190" t="s">
        <v>184</v>
      </c>
      <c r="B13" s="191"/>
      <c r="C13" s="142"/>
      <c r="D13" s="143"/>
      <c r="E13" s="144"/>
      <c r="F13" s="145"/>
      <c r="G13" s="144"/>
      <c r="H13" s="146"/>
      <c r="I13" s="143"/>
      <c r="J13" s="144"/>
      <c r="K13" s="145"/>
      <c r="L13" s="144"/>
      <c r="M13" s="146"/>
      <c r="N13" s="178"/>
      <c r="O13" s="192"/>
      <c r="P13" s="192"/>
      <c r="Q13" s="192"/>
      <c r="R13" s="193"/>
      <c r="S13" s="36"/>
      <c r="T13" s="37"/>
      <c r="U13" s="20" t="s">
        <v>81</v>
      </c>
      <c r="V13" s="21" t="s">
        <v>82</v>
      </c>
      <c r="W13" s="32">
        <v>10</v>
      </c>
      <c r="X13" s="33" t="str">
        <f>IF(ISBLANK($V$13),"",$V$13)</f>
        <v>塩　尻</v>
      </c>
      <c r="Y13" s="24" t="str">
        <f>IF(ISBLANK($V$13),"",$V$13)</f>
        <v>塩　尻</v>
      </c>
      <c r="Z13" s="20" t="s">
        <v>83</v>
      </c>
      <c r="AB13" s="20"/>
    </row>
    <row r="14" spans="1:28" ht="21" customHeight="1">
      <c r="A14" s="151" t="s">
        <v>84</v>
      </c>
      <c r="B14" s="158"/>
      <c r="C14" s="14" t="s">
        <v>45</v>
      </c>
      <c r="D14" s="15" t="str">
        <f>IF(ISBLANK($V$11),"",$V$11)</f>
        <v>飯　田</v>
      </c>
      <c r="E14" s="16">
        <v>17</v>
      </c>
      <c r="F14" s="17" t="s">
        <v>46</v>
      </c>
      <c r="G14" s="16">
        <v>11</v>
      </c>
      <c r="H14" s="45" t="str">
        <f>IF(ISBLANK($V$9),"",$V$9)</f>
        <v>松本北</v>
      </c>
      <c r="I14" s="15" t="str">
        <f>IF(ISBLANK($V$5),"",$V$5)</f>
        <v>豊　科</v>
      </c>
      <c r="J14" s="16">
        <v>7</v>
      </c>
      <c r="K14" s="17" t="s">
        <v>46</v>
      </c>
      <c r="L14" s="16">
        <v>15</v>
      </c>
      <c r="M14" s="19" t="str">
        <f>IF(ISBLANK($V$6),"",$V$6)</f>
        <v>大　　町白　　馬</v>
      </c>
      <c r="N14" s="285" t="s">
        <v>107</v>
      </c>
      <c r="O14" s="286"/>
      <c r="P14" s="286"/>
      <c r="Q14" s="286"/>
      <c r="R14" s="287"/>
      <c r="S14" s="36"/>
      <c r="T14" s="37"/>
      <c r="U14" s="20" t="s">
        <v>85</v>
      </c>
      <c r="V14" s="21"/>
      <c r="W14" s="32">
        <v>11</v>
      </c>
      <c r="X14" s="33" t="str">
        <f>IF(ISBLANK($V$14),"",$V$14)</f>
        <v/>
      </c>
      <c r="Y14" s="24" t="str">
        <f>IF(ISBLANK($V$14),"",$V$14)</f>
        <v/>
      </c>
      <c r="Z14" s="20" t="s">
        <v>67</v>
      </c>
      <c r="AB14" s="47"/>
    </row>
    <row r="15" spans="1:28" ht="21" customHeight="1">
      <c r="A15" s="159" t="s">
        <v>86</v>
      </c>
      <c r="B15" s="160"/>
      <c r="C15" s="25" t="s">
        <v>52</v>
      </c>
      <c r="D15" s="26" t="str">
        <f>IF(ISBLANK($V$13),"",$V$13)</f>
        <v>塩　尻</v>
      </c>
      <c r="E15" s="27">
        <v>6</v>
      </c>
      <c r="F15" s="28" t="s">
        <v>46</v>
      </c>
      <c r="G15" s="27">
        <v>6</v>
      </c>
      <c r="H15" s="35" t="str">
        <f>IF(ISBLANK($V$7),"",$V$7)</f>
        <v>松本南</v>
      </c>
      <c r="I15" s="40" t="str">
        <f>IF(ISBLANK($V$12),"",$V$12)</f>
        <v>安曇野　穂 　高</v>
      </c>
      <c r="J15" s="27">
        <v>16</v>
      </c>
      <c r="K15" s="28" t="s">
        <v>46</v>
      </c>
      <c r="L15" s="27">
        <v>5</v>
      </c>
      <c r="M15" s="31" t="str">
        <f>IF(ISBLANK($V$8),"",$V$8)</f>
        <v>三　郷</v>
      </c>
      <c r="N15" s="159" t="s">
        <v>87</v>
      </c>
      <c r="O15" s="181"/>
      <c r="P15" s="181"/>
      <c r="Q15" s="181"/>
      <c r="R15" s="160"/>
      <c r="S15" s="36"/>
      <c r="T15" s="37"/>
      <c r="U15" s="20" t="s">
        <v>88</v>
      </c>
      <c r="V15" s="21"/>
      <c r="W15" s="21">
        <v>12</v>
      </c>
      <c r="X15" s="33" t="str">
        <f>IF(ISBLANK($V$15),"",$V$15)</f>
        <v/>
      </c>
      <c r="Y15" s="24" t="str">
        <f>IF(ISBLANK($V$15),"",$V$15)</f>
        <v/>
      </c>
      <c r="Z15" s="20" t="s">
        <v>82</v>
      </c>
      <c r="AB15" s="20"/>
    </row>
    <row r="16" spans="1:28" ht="21" customHeight="1">
      <c r="A16" s="159" t="s">
        <v>89</v>
      </c>
      <c r="B16" s="160"/>
      <c r="C16" s="25" t="s">
        <v>59</v>
      </c>
      <c r="D16" s="30" t="str">
        <f>IF(ISBLANK($V$7),"",$V$7)</f>
        <v>松本南</v>
      </c>
      <c r="E16" s="27">
        <v>4</v>
      </c>
      <c r="F16" s="28" t="s">
        <v>46</v>
      </c>
      <c r="G16" s="27">
        <v>15</v>
      </c>
      <c r="H16" s="31" t="str">
        <f>IF(ISBLANK($V$11),"",$V$11)</f>
        <v>飯　田</v>
      </c>
      <c r="I16" s="26" t="str">
        <f>IF(ISBLANK($V$8),"",$V$8)</f>
        <v>三　郷</v>
      </c>
      <c r="J16" s="27">
        <v>1</v>
      </c>
      <c r="K16" s="28" t="s">
        <v>46</v>
      </c>
      <c r="L16" s="27">
        <v>16</v>
      </c>
      <c r="M16" s="31" t="str">
        <f>IF(ISBLANK($V$10),"",$V$10)</f>
        <v>堀　金</v>
      </c>
      <c r="N16" s="159" t="s">
        <v>90</v>
      </c>
      <c r="O16" s="181"/>
      <c r="P16" s="181"/>
      <c r="Q16" s="181"/>
      <c r="R16" s="160"/>
      <c r="S16" s="36"/>
      <c r="T16" s="37"/>
      <c r="U16" s="20" t="s">
        <v>91</v>
      </c>
      <c r="V16" s="21"/>
      <c r="W16" s="32">
        <v>13</v>
      </c>
      <c r="X16" s="33" t="str">
        <f>IF(ISBLANK($V$16),"",$V$16)</f>
        <v/>
      </c>
      <c r="Y16" s="24" t="str">
        <f>IF(ISBLANK($V$16),"",$V$16)</f>
        <v/>
      </c>
      <c r="Z16" s="20" t="s">
        <v>78</v>
      </c>
      <c r="AB16" s="20"/>
    </row>
    <row r="17" spans="1:26" ht="21" customHeight="1">
      <c r="A17" s="170" t="s">
        <v>92</v>
      </c>
      <c r="B17" s="171"/>
      <c r="C17" s="25" t="s">
        <v>64</v>
      </c>
      <c r="D17" s="30" t="str">
        <f>IF(ISBLANK($V$9),"",$V$9)</f>
        <v>松本北</v>
      </c>
      <c r="E17" s="27">
        <v>0</v>
      </c>
      <c r="F17" s="28" t="s">
        <v>46</v>
      </c>
      <c r="G17" s="27">
        <v>10</v>
      </c>
      <c r="H17" s="31" t="str">
        <f>IF(ISBLANK($V$4),"",$V$4)</f>
        <v>波　田</v>
      </c>
      <c r="I17" s="40" t="str">
        <f>IF(ISBLANK($V$6),"",$V$6)</f>
        <v>大　　町白　　馬</v>
      </c>
      <c r="J17" s="27">
        <v>1</v>
      </c>
      <c r="K17" s="28" t="s">
        <v>46</v>
      </c>
      <c r="L17" s="27">
        <v>7</v>
      </c>
      <c r="M17" s="29" t="str">
        <f>IF(ISBLANK($V$12),"",$V$12)</f>
        <v>安曇野　穂 　高</v>
      </c>
      <c r="N17" s="159" t="s">
        <v>93</v>
      </c>
      <c r="O17" s="181"/>
      <c r="P17" s="181"/>
      <c r="Q17" s="181"/>
      <c r="R17" s="160"/>
      <c r="S17" s="36"/>
      <c r="T17" s="37"/>
      <c r="Z17" s="20" t="s">
        <v>49</v>
      </c>
    </row>
    <row r="18" spans="1:26" ht="21" customHeight="1">
      <c r="A18" s="172" t="s">
        <v>94</v>
      </c>
      <c r="B18" s="173"/>
      <c r="C18" s="41"/>
      <c r="D18" s="48"/>
      <c r="E18" s="43"/>
      <c r="F18" s="49" t="s">
        <v>46</v>
      </c>
      <c r="G18" s="43"/>
      <c r="H18" s="44"/>
      <c r="I18" s="48"/>
      <c r="J18" s="43"/>
      <c r="K18" s="49" t="s">
        <v>46</v>
      </c>
      <c r="L18" s="43"/>
      <c r="M18" s="44"/>
      <c r="N18" s="50"/>
      <c r="O18" s="51"/>
      <c r="P18" s="37"/>
      <c r="Q18" s="51"/>
      <c r="R18" s="52"/>
      <c r="S18" s="36"/>
      <c r="T18" s="37"/>
      <c r="Z18" s="20" t="s">
        <v>55</v>
      </c>
    </row>
    <row r="19" spans="1:26" ht="21" customHeight="1">
      <c r="A19" s="151" t="s">
        <v>95</v>
      </c>
      <c r="B19" s="158"/>
      <c r="C19" s="14" t="s">
        <v>45</v>
      </c>
      <c r="D19" s="15" t="str">
        <f>IF(ISBLANK($V$10),"",$V$10)</f>
        <v>堀　金</v>
      </c>
      <c r="E19" s="16"/>
      <c r="F19" s="17" t="s">
        <v>46</v>
      </c>
      <c r="G19" s="16"/>
      <c r="H19" s="19" t="str">
        <f>IF(ISBLANK($V$6),"",$V$6)</f>
        <v>大　　町白　　馬</v>
      </c>
      <c r="I19" s="53" t="str">
        <f>IF(ISBLANK($V$7),"",$V$7)</f>
        <v>松本南</v>
      </c>
      <c r="J19" s="16"/>
      <c r="K19" s="17" t="s">
        <v>46</v>
      </c>
      <c r="L19" s="16"/>
      <c r="M19" s="54" t="str">
        <f>IF(ISBLANK($V$9),"",$V$9)</f>
        <v>松本北</v>
      </c>
      <c r="N19" s="50"/>
      <c r="O19" s="51"/>
      <c r="P19" s="37"/>
      <c r="Q19" s="51"/>
      <c r="R19" s="52"/>
      <c r="S19" s="36"/>
      <c r="T19" s="37"/>
      <c r="Z19" s="20" t="s">
        <v>61</v>
      </c>
    </row>
    <row r="20" spans="1:26" ht="21" customHeight="1">
      <c r="A20" s="159" t="s">
        <v>96</v>
      </c>
      <c r="B20" s="160"/>
      <c r="C20" s="25" t="s">
        <v>52</v>
      </c>
      <c r="D20" s="26" t="str">
        <f>IF(ISBLANK($V$8),"",$V$8)</f>
        <v>三　郷</v>
      </c>
      <c r="E20" s="27"/>
      <c r="F20" s="28" t="s">
        <v>46</v>
      </c>
      <c r="G20" s="27"/>
      <c r="H20" s="31" t="str">
        <f>IF(ISBLANK($V$4),"",$V$4)</f>
        <v>波　田</v>
      </c>
      <c r="I20" s="26" t="str">
        <f>IF(ISBLANK($V$11),"",$V$11)</f>
        <v>飯　田</v>
      </c>
      <c r="J20" s="27"/>
      <c r="K20" s="28" t="s">
        <v>46</v>
      </c>
      <c r="L20" s="27"/>
      <c r="M20" s="31" t="str">
        <f>IF(ISBLANK($V$5),"",$V$5)</f>
        <v>豊　科</v>
      </c>
      <c r="N20" s="50"/>
      <c r="O20" s="51"/>
      <c r="P20" s="37"/>
      <c r="Q20" s="51"/>
      <c r="R20" s="52"/>
      <c r="S20" s="36"/>
      <c r="T20" s="37"/>
      <c r="Z20" s="20" t="s">
        <v>66</v>
      </c>
    </row>
    <row r="21" spans="1:26" ht="21" customHeight="1">
      <c r="A21" s="159" t="s">
        <v>97</v>
      </c>
      <c r="B21" s="160"/>
      <c r="C21" s="25" t="s">
        <v>59</v>
      </c>
      <c r="D21" s="40" t="str">
        <f>IF(ISBLANK($V$6),"",$V$6)</f>
        <v>大　　町白　　馬</v>
      </c>
      <c r="E21" s="27"/>
      <c r="F21" s="28" t="s">
        <v>46</v>
      </c>
      <c r="G21" s="27"/>
      <c r="H21" s="31" t="str">
        <f>IF(ISBLANK($V$8),"",$V$8)</f>
        <v>三　郷</v>
      </c>
      <c r="I21" s="26" t="str">
        <f>IF(ISBLANK($V$13),"",$V$13)</f>
        <v>塩　尻</v>
      </c>
      <c r="J21" s="27"/>
      <c r="K21" s="28" t="s">
        <v>46</v>
      </c>
      <c r="L21" s="27"/>
      <c r="M21" s="29" t="str">
        <f>IF(ISBLANK($V$12),"",$V$12)</f>
        <v>安曇野　穂 　高</v>
      </c>
      <c r="N21" s="50"/>
      <c r="O21" s="51"/>
      <c r="P21" s="37"/>
      <c r="Q21" s="51"/>
      <c r="R21" s="52"/>
      <c r="S21" s="36"/>
      <c r="T21" s="37"/>
      <c r="Z21" s="20" t="s">
        <v>70</v>
      </c>
    </row>
    <row r="22" spans="1:26" ht="21" customHeight="1">
      <c r="A22" s="170" t="s">
        <v>92</v>
      </c>
      <c r="B22" s="171"/>
      <c r="C22" s="25" t="s">
        <v>64</v>
      </c>
      <c r="D22" s="26" t="str">
        <f>IF(ISBLANK($V$4),"",$V$4)</f>
        <v>波　田</v>
      </c>
      <c r="E22" s="27"/>
      <c r="F22" s="28" t="s">
        <v>46</v>
      </c>
      <c r="G22" s="27"/>
      <c r="H22" s="35" t="str">
        <f>IF(ISBLANK($V$7),"",$V$7)</f>
        <v>松本南</v>
      </c>
      <c r="I22" s="26" t="str">
        <f>IF(ISBLANK($V$5),"",$V$5)</f>
        <v>豊　科</v>
      </c>
      <c r="J22" s="27"/>
      <c r="K22" s="28" t="s">
        <v>46</v>
      </c>
      <c r="L22" s="27"/>
      <c r="M22" s="55" t="str">
        <f>IF(ISBLANK($V$13),"",$V$13)</f>
        <v>塩　尻</v>
      </c>
      <c r="N22" s="50"/>
      <c r="O22" s="51"/>
      <c r="P22" s="37"/>
      <c r="Q22" s="51"/>
      <c r="R22" s="52"/>
      <c r="S22" s="36"/>
      <c r="T22" s="37"/>
      <c r="Z22" s="20" t="s">
        <v>73</v>
      </c>
    </row>
    <row r="23" spans="1:26" ht="21" customHeight="1">
      <c r="A23" s="172" t="s">
        <v>94</v>
      </c>
      <c r="B23" s="173"/>
      <c r="C23" s="41"/>
      <c r="D23" s="48"/>
      <c r="E23" s="43"/>
      <c r="F23" s="49" t="s">
        <v>46</v>
      </c>
      <c r="G23" s="43"/>
      <c r="H23" s="44"/>
      <c r="I23" s="48"/>
      <c r="J23" s="43"/>
      <c r="K23" s="49" t="s">
        <v>46</v>
      </c>
      <c r="L23" s="43"/>
      <c r="M23" s="44"/>
      <c r="N23" s="56"/>
      <c r="O23" s="57"/>
      <c r="P23" s="57"/>
      <c r="Q23" s="57"/>
      <c r="R23" s="58"/>
      <c r="S23" s="36"/>
      <c r="T23" s="37"/>
      <c r="Z23" s="20" t="s">
        <v>76</v>
      </c>
    </row>
    <row r="24" spans="1:26" ht="21" customHeight="1">
      <c r="A24" s="151" t="s">
        <v>98</v>
      </c>
      <c r="B24" s="158"/>
      <c r="C24" s="14" t="s">
        <v>45</v>
      </c>
      <c r="D24" s="15" t="str">
        <f>IF(ISBLANK($V$11),"",$V$11)</f>
        <v>飯　田</v>
      </c>
      <c r="E24" s="16"/>
      <c r="F24" s="17" t="s">
        <v>46</v>
      </c>
      <c r="G24" s="16"/>
      <c r="H24" s="19" t="str">
        <f>IF(ISBLANK($V$12),"",$V$12)</f>
        <v>安曇野　穂 　高</v>
      </c>
      <c r="I24" s="15" t="str">
        <f>IF(ISBLANK($V$8),"",$V$8)</f>
        <v>三　郷</v>
      </c>
      <c r="J24" s="16"/>
      <c r="K24" s="17" t="s">
        <v>46</v>
      </c>
      <c r="L24" s="16"/>
      <c r="M24" s="18" t="str">
        <f>IF(ISBLANK($V$13),"",$V$13)</f>
        <v>塩　尻</v>
      </c>
      <c r="N24" s="56"/>
      <c r="O24" s="57"/>
      <c r="P24" s="57"/>
      <c r="Q24" s="57"/>
      <c r="R24" s="58"/>
      <c r="S24" s="36"/>
      <c r="T24" s="37"/>
      <c r="Z24" s="20" t="s">
        <v>77</v>
      </c>
    </row>
    <row r="25" spans="1:26" ht="21" customHeight="1">
      <c r="A25" s="159" t="s">
        <v>99</v>
      </c>
      <c r="B25" s="160"/>
      <c r="C25" s="25" t="s">
        <v>52</v>
      </c>
      <c r="D25" s="30" t="str">
        <f>IF(ISBLANK($V$9),"",$V$9)</f>
        <v>松本北</v>
      </c>
      <c r="E25" s="27"/>
      <c r="F25" s="28" t="s">
        <v>46</v>
      </c>
      <c r="G25" s="27"/>
      <c r="H25" s="31" t="str">
        <f>IF(ISBLANK($V$5),"",$V$5)</f>
        <v>豊　科</v>
      </c>
      <c r="I25" s="26" t="str">
        <f>IF(ISBLANK($V$4),"",$V$4)</f>
        <v>波　田</v>
      </c>
      <c r="J25" s="27"/>
      <c r="K25" s="28" t="s">
        <v>46</v>
      </c>
      <c r="L25" s="27"/>
      <c r="M25" s="29" t="str">
        <f>IF(ISBLANK($V$6),"",$V$6)</f>
        <v>大　　町白　　馬</v>
      </c>
      <c r="N25" s="56"/>
      <c r="O25" s="57"/>
      <c r="P25" s="57"/>
      <c r="Q25" s="57"/>
      <c r="R25" s="58"/>
      <c r="S25" s="36"/>
      <c r="T25" s="37"/>
      <c r="Z25" s="20" t="s">
        <v>80</v>
      </c>
    </row>
    <row r="26" spans="1:26" ht="21" customHeight="1">
      <c r="A26" s="159" t="s">
        <v>100</v>
      </c>
      <c r="B26" s="160"/>
      <c r="C26" s="25" t="s">
        <v>59</v>
      </c>
      <c r="D26" s="40" t="str">
        <f>IF(ISBLANK($V$12),"",$V$12)</f>
        <v>安曇野　穂 　高</v>
      </c>
      <c r="E26" s="27"/>
      <c r="F26" s="28" t="s">
        <v>46</v>
      </c>
      <c r="G26" s="27"/>
      <c r="H26" s="35" t="str">
        <f>IF(ISBLANK($V$9),"",$V$9)</f>
        <v>松本北</v>
      </c>
      <c r="I26" s="26" t="str">
        <f>IF(ISBLANK($V$13),"",$V$13)</f>
        <v>塩　尻</v>
      </c>
      <c r="J26" s="27"/>
      <c r="K26" s="28" t="s">
        <v>46</v>
      </c>
      <c r="L26" s="27"/>
      <c r="M26" s="31" t="str">
        <f>IF(ISBLANK($V$10),"",$V$10)</f>
        <v>堀　金</v>
      </c>
      <c r="N26" s="56"/>
      <c r="O26" s="57"/>
      <c r="P26" s="57"/>
      <c r="Q26" s="57"/>
      <c r="R26" s="58"/>
      <c r="S26" s="36"/>
      <c r="T26" s="37"/>
      <c r="Z26" s="20" t="s">
        <v>81</v>
      </c>
    </row>
    <row r="27" spans="1:26" ht="21" customHeight="1">
      <c r="A27" s="170" t="s">
        <v>92</v>
      </c>
      <c r="B27" s="171"/>
      <c r="C27" s="25" t="s">
        <v>64</v>
      </c>
      <c r="D27" s="26" t="str">
        <f>IF(ISBLANK($V$5),"",$V$5)</f>
        <v>豊　科</v>
      </c>
      <c r="E27" s="27"/>
      <c r="F27" s="28" t="s">
        <v>46</v>
      </c>
      <c r="G27" s="27"/>
      <c r="H27" s="35" t="str">
        <f>IF(ISBLANK($V$7),"",$V$7)</f>
        <v>松本南</v>
      </c>
      <c r="I27" s="26" t="str">
        <f>IF(ISBLANK($V$10),"",$V$10)</f>
        <v>堀　金</v>
      </c>
      <c r="J27" s="27"/>
      <c r="K27" s="28" t="s">
        <v>46</v>
      </c>
      <c r="L27" s="27"/>
      <c r="M27" s="31" t="str">
        <f>IF(ISBLANK($V$11),"",$V$11)</f>
        <v>飯　田</v>
      </c>
      <c r="N27" s="50"/>
      <c r="O27" s="51"/>
      <c r="P27" s="37"/>
      <c r="Q27" s="51"/>
      <c r="R27" s="52"/>
      <c r="S27" s="36"/>
      <c r="T27" s="37"/>
      <c r="X27" s="20"/>
      <c r="Z27" s="20" t="s">
        <v>85</v>
      </c>
    </row>
    <row r="28" spans="1:26" ht="21" customHeight="1">
      <c r="A28" s="172" t="s">
        <v>94</v>
      </c>
      <c r="B28" s="173"/>
      <c r="C28" s="41"/>
      <c r="D28" s="48"/>
      <c r="E28" s="43"/>
      <c r="F28" s="49" t="s">
        <v>46</v>
      </c>
      <c r="G28" s="43"/>
      <c r="H28" s="44"/>
      <c r="I28" s="48"/>
      <c r="J28" s="43"/>
      <c r="K28" s="49" t="s">
        <v>46</v>
      </c>
      <c r="L28" s="43"/>
      <c r="M28" s="44"/>
      <c r="N28" s="56"/>
      <c r="O28" s="57"/>
      <c r="P28" s="57"/>
      <c r="Q28" s="57"/>
      <c r="R28" s="58"/>
      <c r="S28" s="36"/>
      <c r="T28" s="37"/>
      <c r="X28" s="20"/>
      <c r="Z28" s="20" t="s">
        <v>88</v>
      </c>
    </row>
    <row r="29" spans="1:26" ht="21" customHeight="1">
      <c r="A29" s="151" t="s">
        <v>101</v>
      </c>
      <c r="B29" s="158"/>
      <c r="C29" s="14" t="s">
        <v>45</v>
      </c>
      <c r="D29" s="15" t="str">
        <f>IF(ISBLANK($V$4),"",$V$4)</f>
        <v>波　田</v>
      </c>
      <c r="E29" s="16"/>
      <c r="F29" s="17" t="s">
        <v>46</v>
      </c>
      <c r="G29" s="16"/>
      <c r="H29" s="18" t="str">
        <f>IF(ISBLANK($V$5),"",$V$5)</f>
        <v>豊　科</v>
      </c>
      <c r="I29" s="53" t="str">
        <f>IF(ISBLANK($V$9),"",$V$9)</f>
        <v>松本北</v>
      </c>
      <c r="J29" s="16"/>
      <c r="K29" s="17" t="s">
        <v>46</v>
      </c>
      <c r="L29" s="16"/>
      <c r="M29" s="18" t="str">
        <f>IF(ISBLANK($V$10),"",$V$10)</f>
        <v>堀　金</v>
      </c>
      <c r="N29" s="56"/>
      <c r="O29" s="59"/>
      <c r="P29" s="60"/>
      <c r="Q29" s="59"/>
      <c r="R29" s="61"/>
      <c r="S29" s="36"/>
      <c r="T29" s="37"/>
      <c r="X29" s="20"/>
      <c r="Z29" s="20" t="s">
        <v>91</v>
      </c>
    </row>
    <row r="30" spans="1:26" ht="21" customHeight="1">
      <c r="A30" s="159" t="s">
        <v>102</v>
      </c>
      <c r="B30" s="160"/>
      <c r="C30" s="25" t="s">
        <v>52</v>
      </c>
      <c r="D30" s="40" t="str">
        <f>IF(ISBLANK($V$6),"",$V$6)</f>
        <v>大　　町白　　馬</v>
      </c>
      <c r="E30" s="27"/>
      <c r="F30" s="28" t="s">
        <v>46</v>
      </c>
      <c r="G30" s="27"/>
      <c r="H30" s="31" t="str">
        <f>IF(ISBLANK($V$13),"",$V$13)</f>
        <v>塩　尻</v>
      </c>
      <c r="I30" s="30" t="str">
        <f>IF(ISBLANK($V$7),"",$V$7)</f>
        <v>松本南</v>
      </c>
      <c r="J30" s="27"/>
      <c r="K30" s="28" t="s">
        <v>46</v>
      </c>
      <c r="L30" s="27"/>
      <c r="M30" s="29" t="str">
        <f>IF(ISBLANK($V$12),"",$V$12)</f>
        <v>安曇野　穂 　高</v>
      </c>
      <c r="N30" s="56"/>
      <c r="O30" s="59"/>
      <c r="P30" s="60"/>
      <c r="Q30" s="59"/>
      <c r="R30" s="61"/>
      <c r="S30" s="36"/>
      <c r="T30" s="37"/>
      <c r="X30" s="20"/>
      <c r="Z30" s="20" t="s">
        <v>34</v>
      </c>
    </row>
    <row r="31" spans="1:26" ht="21" customHeight="1">
      <c r="A31" s="159" t="s">
        <v>103</v>
      </c>
      <c r="B31" s="160"/>
      <c r="C31" s="25" t="s">
        <v>59</v>
      </c>
      <c r="D31" s="26" t="str">
        <f>IF(ISBLANK($V$11),"",$V$11)</f>
        <v>飯　田</v>
      </c>
      <c r="E31" s="27"/>
      <c r="F31" s="28" t="s">
        <v>46</v>
      </c>
      <c r="G31" s="27"/>
      <c r="H31" s="31" t="str">
        <f>IF(ISBLANK($V$8),"",$V$8)</f>
        <v>三　郷</v>
      </c>
      <c r="I31" s="26"/>
      <c r="J31" s="27"/>
      <c r="K31" s="28" t="s">
        <v>46</v>
      </c>
      <c r="L31" s="27"/>
      <c r="M31" s="31"/>
      <c r="N31" s="56"/>
      <c r="O31" s="57"/>
      <c r="P31" s="57"/>
      <c r="Q31" s="57"/>
      <c r="R31" s="58"/>
      <c r="S31" s="36"/>
      <c r="T31" s="37"/>
      <c r="X31" s="20"/>
    </row>
    <row r="32" spans="1:26" ht="21" customHeight="1">
      <c r="A32" s="174" t="s">
        <v>104</v>
      </c>
      <c r="B32" s="175"/>
      <c r="C32" s="25"/>
      <c r="D32" s="26"/>
      <c r="E32" s="62"/>
      <c r="F32" s="63" t="s">
        <v>46</v>
      </c>
      <c r="G32" s="62"/>
      <c r="H32" s="31"/>
      <c r="I32" s="26"/>
      <c r="J32" s="62"/>
      <c r="K32" s="63" t="s">
        <v>46</v>
      </c>
      <c r="L32" s="62"/>
      <c r="M32" s="31"/>
      <c r="N32" s="165" t="s">
        <v>105</v>
      </c>
      <c r="O32" s="166"/>
      <c r="P32" s="166"/>
      <c r="Q32" s="166"/>
      <c r="R32" s="167"/>
      <c r="S32" s="36"/>
      <c r="T32" s="37"/>
      <c r="X32" s="20"/>
    </row>
    <row r="33" spans="1:24" ht="21" customHeight="1">
      <c r="A33" s="176"/>
      <c r="B33" s="177"/>
      <c r="C33" s="41"/>
      <c r="D33" s="48"/>
      <c r="E33" s="64"/>
      <c r="F33" s="65" t="s">
        <v>46</v>
      </c>
      <c r="G33" s="64"/>
      <c r="H33" s="44"/>
      <c r="I33" s="48"/>
      <c r="J33" s="64"/>
      <c r="K33" s="65" t="s">
        <v>46</v>
      </c>
      <c r="L33" s="64"/>
      <c r="M33" s="44"/>
      <c r="N33" s="56" t="s">
        <v>106</v>
      </c>
      <c r="O33" s="57"/>
      <c r="P33" s="57"/>
      <c r="Q33" s="57"/>
      <c r="R33" s="58"/>
      <c r="S33" s="36"/>
      <c r="T33" s="37"/>
      <c r="X33" s="20"/>
    </row>
    <row r="34" spans="1:24" ht="21" customHeight="1">
      <c r="A34" s="151" t="s">
        <v>107</v>
      </c>
      <c r="B34" s="158"/>
      <c r="C34" s="14" t="s">
        <v>45</v>
      </c>
      <c r="D34" s="15"/>
      <c r="E34" s="66"/>
      <c r="F34" s="67" t="s">
        <v>46</v>
      </c>
      <c r="G34" s="66"/>
      <c r="H34" s="18"/>
      <c r="I34" s="68"/>
      <c r="J34" s="66"/>
      <c r="K34" s="67" t="s">
        <v>46</v>
      </c>
      <c r="L34" s="66"/>
      <c r="M34" s="18"/>
      <c r="N34" s="56" t="s">
        <v>108</v>
      </c>
      <c r="O34" s="57"/>
      <c r="P34" s="57"/>
      <c r="Q34" s="57"/>
      <c r="R34" s="58"/>
      <c r="S34" s="36"/>
      <c r="T34" s="37"/>
      <c r="X34" s="20"/>
    </row>
    <row r="35" spans="1:24" ht="21" customHeight="1">
      <c r="A35" s="159" t="s">
        <v>109</v>
      </c>
      <c r="B35" s="160"/>
      <c r="C35" s="25" t="s">
        <v>52</v>
      </c>
      <c r="D35" s="26"/>
      <c r="E35" s="62"/>
      <c r="F35" s="63" t="s">
        <v>46</v>
      </c>
      <c r="G35" s="62"/>
      <c r="H35" s="31"/>
      <c r="I35" s="26"/>
      <c r="J35" s="62"/>
      <c r="K35" s="63" t="s">
        <v>46</v>
      </c>
      <c r="L35" s="62"/>
      <c r="M35" s="31"/>
      <c r="N35" s="56" t="s">
        <v>110</v>
      </c>
      <c r="O35" s="57"/>
      <c r="P35" s="57"/>
      <c r="Q35" s="57"/>
      <c r="R35" s="58"/>
      <c r="S35" s="36"/>
      <c r="T35" s="37"/>
      <c r="X35" s="20"/>
    </row>
    <row r="36" spans="1:24" ht="21" customHeight="1">
      <c r="A36" s="159"/>
      <c r="B36" s="160"/>
      <c r="C36" s="25" t="s">
        <v>59</v>
      </c>
      <c r="D36" s="26"/>
      <c r="E36" s="62"/>
      <c r="F36" s="63" t="s">
        <v>46</v>
      </c>
      <c r="G36" s="62"/>
      <c r="H36" s="31"/>
      <c r="I36" s="26"/>
      <c r="J36" s="62"/>
      <c r="K36" s="63" t="s">
        <v>46</v>
      </c>
      <c r="L36" s="62"/>
      <c r="M36" s="35"/>
      <c r="N36" s="165" t="s">
        <v>111</v>
      </c>
      <c r="O36" s="166"/>
      <c r="P36" s="166"/>
      <c r="Q36" s="166"/>
      <c r="R36" s="167"/>
      <c r="S36" s="36"/>
      <c r="T36" s="37"/>
      <c r="V36" s="37"/>
      <c r="W36" s="37"/>
      <c r="X36" s="20"/>
    </row>
    <row r="37" spans="1:24" ht="21" customHeight="1">
      <c r="A37" s="168"/>
      <c r="B37" s="169"/>
      <c r="C37" s="25" t="s">
        <v>64</v>
      </c>
      <c r="D37" s="26"/>
      <c r="E37" s="62"/>
      <c r="F37" s="63" t="s">
        <v>46</v>
      </c>
      <c r="G37" s="62"/>
      <c r="H37" s="31"/>
      <c r="I37" s="26"/>
      <c r="J37" s="62"/>
      <c r="K37" s="63" t="s">
        <v>46</v>
      </c>
      <c r="L37" s="62"/>
      <c r="M37" s="31"/>
      <c r="N37" s="165" t="s">
        <v>112</v>
      </c>
      <c r="O37" s="166"/>
      <c r="P37" s="166"/>
      <c r="Q37" s="166"/>
      <c r="R37" s="167"/>
      <c r="S37" s="36"/>
      <c r="T37" s="37"/>
      <c r="V37" s="60"/>
      <c r="W37" s="60"/>
      <c r="X37" s="20"/>
    </row>
    <row r="38" spans="1:24" ht="21" customHeight="1">
      <c r="A38" s="153"/>
      <c r="B38" s="154"/>
      <c r="C38" s="41"/>
      <c r="D38" s="48"/>
      <c r="E38" s="64"/>
      <c r="F38" s="65" t="s">
        <v>46</v>
      </c>
      <c r="G38" s="64"/>
      <c r="H38" s="31"/>
      <c r="I38" s="48"/>
      <c r="J38" s="64"/>
      <c r="K38" s="65" t="s">
        <v>46</v>
      </c>
      <c r="L38" s="64"/>
      <c r="M38" s="44"/>
      <c r="N38" s="155" t="s">
        <v>113</v>
      </c>
      <c r="O38" s="156"/>
      <c r="P38" s="156"/>
      <c r="Q38" s="156"/>
      <c r="R38" s="157"/>
      <c r="S38" s="36"/>
      <c r="T38" s="37"/>
      <c r="V38" s="69"/>
      <c r="W38" s="69"/>
      <c r="X38" s="20"/>
    </row>
    <row r="39" spans="1:24" ht="21" customHeight="1">
      <c r="A39" s="151" t="s">
        <v>114</v>
      </c>
      <c r="B39" s="158"/>
      <c r="C39" s="14" t="s">
        <v>45</v>
      </c>
      <c r="D39" s="15"/>
      <c r="E39" s="66"/>
      <c r="F39" s="67" t="s">
        <v>46</v>
      </c>
      <c r="G39" s="66"/>
      <c r="H39" s="18"/>
      <c r="I39" s="15"/>
      <c r="J39" s="66"/>
      <c r="K39" s="67" t="s">
        <v>46</v>
      </c>
      <c r="L39" s="66"/>
      <c r="M39" s="18"/>
      <c r="N39" s="70"/>
      <c r="O39" s="71"/>
      <c r="P39" s="72" t="s">
        <v>46</v>
      </c>
      <c r="Q39" s="71"/>
      <c r="R39" s="73"/>
      <c r="S39" s="36"/>
      <c r="T39" s="37"/>
      <c r="X39" s="20"/>
    </row>
    <row r="40" spans="1:24" ht="21" customHeight="1">
      <c r="A40" s="159" t="s">
        <v>109</v>
      </c>
      <c r="B40" s="160"/>
      <c r="C40" s="25" t="s">
        <v>52</v>
      </c>
      <c r="D40" s="26"/>
      <c r="E40" s="62"/>
      <c r="F40" s="63" t="s">
        <v>46</v>
      </c>
      <c r="G40" s="62"/>
      <c r="H40" s="35"/>
      <c r="I40" s="26"/>
      <c r="J40" s="62"/>
      <c r="K40" s="63" t="s">
        <v>46</v>
      </c>
      <c r="L40" s="62"/>
      <c r="M40" s="31"/>
      <c r="N40" s="74"/>
      <c r="O40" s="51"/>
      <c r="P40" s="75" t="s">
        <v>46</v>
      </c>
      <c r="Q40" s="51"/>
      <c r="R40" s="76"/>
      <c r="S40" s="36"/>
      <c r="T40" s="37"/>
    </row>
    <row r="41" spans="1:24" ht="21" customHeight="1">
      <c r="A41" s="159"/>
      <c r="B41" s="160"/>
      <c r="C41" s="25" t="s">
        <v>59</v>
      </c>
      <c r="D41" s="26"/>
      <c r="E41" s="62"/>
      <c r="F41" s="63" t="s">
        <v>46</v>
      </c>
      <c r="G41" s="62"/>
      <c r="H41" s="31"/>
      <c r="I41" s="26"/>
      <c r="J41" s="62"/>
      <c r="K41" s="63" t="s">
        <v>46</v>
      </c>
      <c r="L41" s="62"/>
      <c r="M41" s="31"/>
      <c r="N41" s="74"/>
      <c r="O41" s="51"/>
      <c r="P41" s="75" t="s">
        <v>46</v>
      </c>
      <c r="Q41" s="51"/>
      <c r="R41" s="55"/>
      <c r="S41" s="36"/>
      <c r="T41" s="37"/>
    </row>
    <row r="42" spans="1:24" ht="21" customHeight="1">
      <c r="A42" s="161"/>
      <c r="B42" s="162"/>
      <c r="C42" s="25" t="s">
        <v>64</v>
      </c>
      <c r="D42" s="26"/>
      <c r="E42" s="62"/>
      <c r="F42" s="63" t="s">
        <v>46</v>
      </c>
      <c r="G42" s="62"/>
      <c r="H42" s="31"/>
      <c r="I42" s="77"/>
      <c r="J42" s="62"/>
      <c r="K42" s="63" t="s">
        <v>46</v>
      </c>
      <c r="L42" s="62"/>
      <c r="M42" s="31"/>
      <c r="N42" s="74"/>
      <c r="O42" s="51"/>
      <c r="P42" s="75" t="s">
        <v>46</v>
      </c>
      <c r="Q42" s="51"/>
      <c r="R42" s="55"/>
      <c r="S42" s="36"/>
      <c r="T42" s="37"/>
    </row>
    <row r="43" spans="1:24" ht="21" customHeight="1">
      <c r="A43" s="163"/>
      <c r="B43" s="164"/>
      <c r="C43" s="78"/>
      <c r="D43" s="42"/>
      <c r="E43" s="64"/>
      <c r="F43" s="49" t="s">
        <v>46</v>
      </c>
      <c r="G43" s="64"/>
      <c r="H43" s="44"/>
      <c r="I43" s="42"/>
      <c r="J43" s="64"/>
      <c r="K43" s="49" t="s">
        <v>46</v>
      </c>
      <c r="L43" s="64"/>
      <c r="M43" s="44"/>
      <c r="N43" s="79"/>
      <c r="O43" s="80"/>
      <c r="P43" s="81" t="s">
        <v>46</v>
      </c>
      <c r="Q43" s="80"/>
      <c r="R43" s="82"/>
      <c r="S43" s="78"/>
      <c r="T43" s="37"/>
    </row>
    <row r="44" spans="1:24" ht="21" customHeight="1">
      <c r="A44" s="151" t="s">
        <v>115</v>
      </c>
      <c r="B44" s="152"/>
      <c r="C44" s="83"/>
      <c r="D44" s="84"/>
      <c r="E44" s="51"/>
      <c r="F44" s="37"/>
      <c r="G44" s="51"/>
      <c r="H44" s="85"/>
      <c r="I44" s="84"/>
      <c r="J44" s="51"/>
      <c r="K44" s="37"/>
      <c r="L44" s="51"/>
      <c r="M44" s="85"/>
      <c r="N44" s="86"/>
      <c r="O44" s="71"/>
      <c r="P44" s="86"/>
      <c r="Q44" s="71"/>
      <c r="R44" s="86"/>
      <c r="S44" s="87"/>
      <c r="T44" s="37"/>
    </row>
    <row r="45" spans="1:24" ht="21" customHeight="1">
      <c r="A45" s="50"/>
      <c r="B45" s="37" t="s">
        <v>116</v>
      </c>
      <c r="C45" s="88"/>
      <c r="D45" s="84"/>
      <c r="E45" s="51"/>
      <c r="F45" s="37"/>
      <c r="G45" s="51"/>
      <c r="H45" s="85"/>
      <c r="I45" s="84"/>
      <c r="J45" s="51"/>
      <c r="K45" s="37"/>
      <c r="L45" s="51"/>
      <c r="M45" s="85"/>
      <c r="N45" s="37"/>
      <c r="O45" s="51"/>
      <c r="P45" s="37"/>
      <c r="Q45" s="51"/>
      <c r="R45" s="37"/>
      <c r="S45" s="89"/>
      <c r="T45" s="37"/>
    </row>
    <row r="46" spans="1:24" ht="21" customHeight="1">
      <c r="A46" s="50"/>
      <c r="B46" s="90" t="s">
        <v>117</v>
      </c>
      <c r="C46" s="88"/>
      <c r="D46" s="84"/>
      <c r="E46" s="51"/>
      <c r="F46" s="37"/>
      <c r="G46" s="51"/>
      <c r="H46" s="85"/>
      <c r="I46" s="84"/>
      <c r="J46" s="51"/>
      <c r="K46" s="37"/>
      <c r="L46" s="51"/>
      <c r="M46" s="85"/>
      <c r="N46" s="37"/>
      <c r="O46" s="51"/>
      <c r="P46" s="37"/>
      <c r="Q46" s="51"/>
      <c r="R46" s="37"/>
      <c r="S46" s="89"/>
      <c r="T46" s="37"/>
    </row>
    <row r="47" spans="1:24" ht="21" customHeight="1">
      <c r="A47" s="50"/>
      <c r="B47" s="37" t="s">
        <v>118</v>
      </c>
      <c r="C47" s="88"/>
      <c r="D47" s="84"/>
      <c r="E47" s="51"/>
      <c r="F47" s="37"/>
      <c r="G47" s="51"/>
      <c r="H47" s="85"/>
      <c r="I47" s="84"/>
      <c r="J47" s="51"/>
      <c r="K47" s="37"/>
      <c r="L47" s="51"/>
      <c r="M47" s="85"/>
      <c r="N47" s="37"/>
      <c r="O47" s="51"/>
      <c r="P47" s="37"/>
      <c r="Q47" s="51"/>
      <c r="R47" s="37"/>
      <c r="S47" s="89"/>
      <c r="T47" s="37"/>
    </row>
    <row r="48" spans="1:24" ht="21" customHeight="1">
      <c r="A48" s="91"/>
      <c r="B48" s="92"/>
      <c r="C48" s="93"/>
      <c r="D48" s="94" t="s">
        <v>119</v>
      </c>
      <c r="E48" s="80"/>
      <c r="F48" s="92"/>
      <c r="G48" s="80"/>
      <c r="H48" s="95"/>
      <c r="I48" s="96"/>
      <c r="J48" s="80"/>
      <c r="K48" s="92"/>
      <c r="L48" s="80"/>
      <c r="M48" s="95"/>
      <c r="N48" s="92"/>
      <c r="O48" s="80"/>
      <c r="P48" s="92"/>
      <c r="Q48" s="80"/>
      <c r="R48" s="92"/>
      <c r="S48" s="97"/>
      <c r="T48" s="37"/>
    </row>
    <row r="52" spans="4:4" ht="21" customHeight="1">
      <c r="D52" s="51"/>
    </row>
  </sheetData>
  <mergeCells count="62">
    <mergeCell ref="A1:S1"/>
    <mergeCell ref="A2:S2"/>
    <mergeCell ref="A3:B3"/>
    <mergeCell ref="D3:H3"/>
    <mergeCell ref="I3:M3"/>
    <mergeCell ref="N3:R3"/>
    <mergeCell ref="A10:B10"/>
    <mergeCell ref="N10:R10"/>
    <mergeCell ref="A4:B4"/>
    <mergeCell ref="N4:R4"/>
    <mergeCell ref="A5:B5"/>
    <mergeCell ref="N5:R5"/>
    <mergeCell ref="A6:B6"/>
    <mergeCell ref="N6:R6"/>
    <mergeCell ref="A7:B8"/>
    <mergeCell ref="N7:R7"/>
    <mergeCell ref="N8:R8"/>
    <mergeCell ref="A9:B9"/>
    <mergeCell ref="N9:R9"/>
    <mergeCell ref="A11:B11"/>
    <mergeCell ref="N11:R11"/>
    <mergeCell ref="A12:B12"/>
    <mergeCell ref="N12:R12"/>
    <mergeCell ref="A13:B13"/>
    <mergeCell ref="N13:R13"/>
    <mergeCell ref="A21:B21"/>
    <mergeCell ref="A14:B14"/>
    <mergeCell ref="N14:R14"/>
    <mergeCell ref="A15:B15"/>
    <mergeCell ref="N15:R15"/>
    <mergeCell ref="A16:B16"/>
    <mergeCell ref="N16:R16"/>
    <mergeCell ref="A17:B17"/>
    <mergeCell ref="N17:R17"/>
    <mergeCell ref="A18:B18"/>
    <mergeCell ref="A19:B19"/>
    <mergeCell ref="A20:B20"/>
    <mergeCell ref="N32:R32"/>
    <mergeCell ref="A22:B22"/>
    <mergeCell ref="A23:B23"/>
    <mergeCell ref="A24:B24"/>
    <mergeCell ref="A25:B25"/>
    <mergeCell ref="A26:B26"/>
    <mergeCell ref="A27:B27"/>
    <mergeCell ref="A28:B28"/>
    <mergeCell ref="A29:B29"/>
    <mergeCell ref="A30:B30"/>
    <mergeCell ref="A31:B31"/>
    <mergeCell ref="A32:B33"/>
    <mergeCell ref="A34:B34"/>
    <mergeCell ref="A35:B35"/>
    <mergeCell ref="A36:B36"/>
    <mergeCell ref="N36:R36"/>
    <mergeCell ref="A37:B37"/>
    <mergeCell ref="N37:R37"/>
    <mergeCell ref="A44:B44"/>
    <mergeCell ref="A38:B38"/>
    <mergeCell ref="N38:R38"/>
    <mergeCell ref="A39:B39"/>
    <mergeCell ref="A40:B40"/>
    <mergeCell ref="A41:B41"/>
    <mergeCell ref="A42:B43"/>
  </mergeCells>
  <phoneticPr fontId="15"/>
  <conditionalFormatting sqref="N39:N42 R39:R42 M18 D23 D32:D42 H18:I18 H23:I23 D28 M23 H32:I42 M28 D18 I31 H28:I28 M31:M42">
    <cfRule type="cellIs" dxfId="101" priority="122" stopIfTrue="1" operator="equal">
      <formula>$U$2</formula>
    </cfRule>
  </conditionalFormatting>
  <conditionalFormatting sqref="X4:X16">
    <cfRule type="cellIs" dxfId="100" priority="121" stopIfTrue="1" operator="equal">
      <formula>$U$2</formula>
    </cfRule>
  </conditionalFormatting>
  <conditionalFormatting sqref="Y4:Y16">
    <cfRule type="cellIs" dxfId="99" priority="120" stopIfTrue="1" operator="equal">
      <formula>$U$2</formula>
    </cfRule>
  </conditionalFormatting>
  <conditionalFormatting sqref="D4">
    <cfRule type="cellIs" dxfId="98" priority="119" stopIfTrue="1" operator="equal">
      <formula>$U$2</formula>
    </cfRule>
  </conditionalFormatting>
  <conditionalFormatting sqref="D22">
    <cfRule type="cellIs" dxfId="97" priority="117" stopIfTrue="1" operator="equal">
      <formula>$U$2</formula>
    </cfRule>
  </conditionalFormatting>
  <conditionalFormatting sqref="D29">
    <cfRule type="cellIs" dxfId="96" priority="116" stopIfTrue="1" operator="equal">
      <formula>$U$2</formula>
    </cfRule>
  </conditionalFormatting>
  <conditionalFormatting sqref="M8">
    <cfRule type="cellIs" dxfId="95" priority="115" stopIfTrue="1" operator="equal">
      <formula>$U$2</formula>
    </cfRule>
  </conditionalFormatting>
  <conditionalFormatting sqref="H17">
    <cfRule type="cellIs" dxfId="94" priority="113" stopIfTrue="1" operator="equal">
      <formula>$U$2</formula>
    </cfRule>
  </conditionalFormatting>
  <conditionalFormatting sqref="H20">
    <cfRule type="cellIs" dxfId="93" priority="112" stopIfTrue="1" operator="equal">
      <formula>$U$2</formula>
    </cfRule>
  </conditionalFormatting>
  <conditionalFormatting sqref="I25">
    <cfRule type="cellIs" dxfId="92" priority="111" stopIfTrue="1" operator="equal">
      <formula>$U$2</formula>
    </cfRule>
  </conditionalFormatting>
  <conditionalFormatting sqref="I4">
    <cfRule type="cellIs" dxfId="91" priority="110" stopIfTrue="1" operator="equal">
      <formula>$U$2</formula>
    </cfRule>
  </conditionalFormatting>
  <conditionalFormatting sqref="I14">
    <cfRule type="cellIs" dxfId="90" priority="108" stopIfTrue="1" operator="equal">
      <formula>$U$2</formula>
    </cfRule>
  </conditionalFormatting>
  <conditionalFormatting sqref="I22">
    <cfRule type="cellIs" dxfId="89" priority="107" stopIfTrue="1" operator="equal">
      <formula>$U$2</formula>
    </cfRule>
  </conditionalFormatting>
  <conditionalFormatting sqref="D27">
    <cfRule type="cellIs" dxfId="88" priority="106" stopIfTrue="1" operator="equal">
      <formula>$U$2</formula>
    </cfRule>
  </conditionalFormatting>
  <conditionalFormatting sqref="M6">
    <cfRule type="cellIs" dxfId="87" priority="105" stopIfTrue="1" operator="equal">
      <formula>$U$2</formula>
    </cfRule>
  </conditionalFormatting>
  <conditionalFormatting sqref="M20">
    <cfRule type="cellIs" dxfId="86" priority="104" stopIfTrue="1" operator="equal">
      <formula>$U$2</formula>
    </cfRule>
  </conditionalFormatting>
  <conditionalFormatting sqref="H29">
    <cfRule type="cellIs" dxfId="85" priority="103" stopIfTrue="1" operator="equal">
      <formula>$U$2</formula>
    </cfRule>
  </conditionalFormatting>
  <conditionalFormatting sqref="M7">
    <cfRule type="cellIs" dxfId="84" priority="102" stopIfTrue="1" operator="equal">
      <formula>$U$2</formula>
    </cfRule>
  </conditionalFormatting>
  <conditionalFormatting sqref="H25">
    <cfRule type="cellIs" dxfId="83" priority="101" stopIfTrue="1" operator="equal">
      <formula>$U$2</formula>
    </cfRule>
  </conditionalFormatting>
  <conditionalFormatting sqref="I17">
    <cfRule type="cellIs" dxfId="82" priority="99" stopIfTrue="1" operator="equal">
      <formula>$U$2</formula>
    </cfRule>
  </conditionalFormatting>
  <conditionalFormatting sqref="D21">
    <cfRule type="cellIs" dxfId="81" priority="98" stopIfTrue="1" operator="equal">
      <formula>$U$2</formula>
    </cfRule>
  </conditionalFormatting>
  <conditionalFormatting sqref="D30">
    <cfRule type="cellIs" dxfId="80" priority="97" stopIfTrue="1" operator="equal">
      <formula>$U$2</formula>
    </cfRule>
  </conditionalFormatting>
  <conditionalFormatting sqref="H5">
    <cfRule type="cellIs" dxfId="79" priority="96" stopIfTrue="1" operator="equal">
      <formula>$U$2</formula>
    </cfRule>
  </conditionalFormatting>
  <conditionalFormatting sqref="M14">
    <cfRule type="cellIs" dxfId="78" priority="94" stopIfTrue="1" operator="equal">
      <formula>$U$2</formula>
    </cfRule>
  </conditionalFormatting>
  <conditionalFormatting sqref="H19">
    <cfRule type="cellIs" dxfId="77" priority="93" stopIfTrue="1" operator="equal">
      <formula>$U$2</formula>
    </cfRule>
  </conditionalFormatting>
  <conditionalFormatting sqref="M25">
    <cfRule type="cellIs" dxfId="76" priority="92" stopIfTrue="1" operator="equal">
      <formula>$U$2</formula>
    </cfRule>
  </conditionalFormatting>
  <conditionalFormatting sqref="I5">
    <cfRule type="cellIs" dxfId="75" priority="91" stopIfTrue="1" operator="equal">
      <formula>$U$2</formula>
    </cfRule>
  </conditionalFormatting>
  <conditionalFormatting sqref="D16">
    <cfRule type="cellIs" dxfId="74" priority="89" stopIfTrue="1" operator="equal">
      <formula>$U$2</formula>
    </cfRule>
  </conditionalFormatting>
  <conditionalFormatting sqref="I30">
    <cfRule type="cellIs" dxfId="73" priority="88" stopIfTrue="1" operator="equal">
      <formula>$U$2</formula>
    </cfRule>
  </conditionalFormatting>
  <conditionalFormatting sqref="H22">
    <cfRule type="cellIs" dxfId="72" priority="86" stopIfTrue="1" operator="equal">
      <formula>$U$2</formula>
    </cfRule>
  </conditionalFormatting>
  <conditionalFormatting sqref="D6">
    <cfRule type="cellIs" dxfId="71" priority="85" stopIfTrue="1" operator="equal">
      <formula>$U$2</formula>
    </cfRule>
  </conditionalFormatting>
  <conditionalFormatting sqref="I16">
    <cfRule type="cellIs" dxfId="70" priority="83" stopIfTrue="1" operator="equal">
      <formula>$U$2</formula>
    </cfRule>
  </conditionalFormatting>
  <conditionalFormatting sqref="D20">
    <cfRule type="cellIs" dxfId="69" priority="82" stopIfTrue="1" operator="equal">
      <formula>$U$2</formula>
    </cfRule>
  </conditionalFormatting>
  <conditionalFormatting sqref="I24">
    <cfRule type="cellIs" dxfId="68" priority="81" stopIfTrue="1" operator="equal">
      <formula>$U$2</formula>
    </cfRule>
  </conditionalFormatting>
  <conditionalFormatting sqref="M15">
    <cfRule type="cellIs" dxfId="67" priority="79" stopIfTrue="1" operator="equal">
      <formula>$U$2</formula>
    </cfRule>
  </conditionalFormatting>
  <conditionalFormatting sqref="H21">
    <cfRule type="cellIs" dxfId="66" priority="78" stopIfTrue="1" operator="equal">
      <formula>$U$2</formula>
    </cfRule>
  </conditionalFormatting>
  <conditionalFormatting sqref="H31">
    <cfRule type="cellIs" dxfId="65" priority="77" stopIfTrue="1" operator="equal">
      <formula>$U$2</formula>
    </cfRule>
  </conditionalFormatting>
  <conditionalFormatting sqref="D17">
    <cfRule type="cellIs" dxfId="64" priority="76" stopIfTrue="1" operator="equal">
      <formula>$U$2</formula>
    </cfRule>
  </conditionalFormatting>
  <conditionalFormatting sqref="D25">
    <cfRule type="cellIs" dxfId="63" priority="75" stopIfTrue="1" operator="equal">
      <formula>$U$2</formula>
    </cfRule>
  </conditionalFormatting>
  <conditionalFormatting sqref="I29">
    <cfRule type="cellIs" dxfId="62" priority="74" stopIfTrue="1" operator="equal">
      <formula>$U$2</formula>
    </cfRule>
  </conditionalFormatting>
  <conditionalFormatting sqref="I8">
    <cfRule type="cellIs" dxfId="61" priority="73" stopIfTrue="1" operator="equal">
      <formula>$U$2</formula>
    </cfRule>
  </conditionalFormatting>
  <conditionalFormatting sqref="H8">
    <cfRule type="cellIs" dxfId="60" priority="72" stopIfTrue="1" operator="equal">
      <formula>$U$2</formula>
    </cfRule>
  </conditionalFormatting>
  <conditionalFormatting sqref="D8">
    <cfRule type="cellIs" dxfId="59" priority="71" stopIfTrue="1" operator="equal">
      <formula>$U$2</formula>
    </cfRule>
  </conditionalFormatting>
  <conditionalFormatting sqref="M43">
    <cfRule type="cellIs" dxfId="58" priority="66" stopIfTrue="1" operator="equal">
      <formula>$U$2</formula>
    </cfRule>
  </conditionalFormatting>
  <conditionalFormatting sqref="I43">
    <cfRule type="cellIs" dxfId="57" priority="65" stopIfTrue="1" operator="equal">
      <formula>$U$2</formula>
    </cfRule>
  </conditionalFormatting>
  <conditionalFormatting sqref="H43">
    <cfRule type="cellIs" dxfId="56" priority="64" stopIfTrue="1" operator="equal">
      <formula>$U$2</formula>
    </cfRule>
  </conditionalFormatting>
  <conditionalFormatting sqref="D43">
    <cfRule type="cellIs" dxfId="55" priority="63" stopIfTrue="1" operator="equal">
      <formula>$U$2</formula>
    </cfRule>
  </conditionalFormatting>
  <conditionalFormatting sqref="N43 R43">
    <cfRule type="cellIs" dxfId="54" priority="62" stopIfTrue="1" operator="equal">
      <formula>$U$2</formula>
    </cfRule>
  </conditionalFormatting>
  <conditionalFormatting sqref="M19">
    <cfRule type="cellIs" dxfId="53" priority="59" stopIfTrue="1" operator="equal">
      <formula>$U$2</formula>
    </cfRule>
  </conditionalFormatting>
  <conditionalFormatting sqref="H6">
    <cfRule type="cellIs" dxfId="52" priority="58" stopIfTrue="1" operator="equal">
      <formula>$U$2</formula>
    </cfRule>
  </conditionalFormatting>
  <conditionalFormatting sqref="D19">
    <cfRule type="cellIs" dxfId="51" priority="56" stopIfTrue="1" operator="equal">
      <formula>$U$2</formula>
    </cfRule>
  </conditionalFormatting>
  <conditionalFormatting sqref="I27">
    <cfRule type="cellIs" dxfId="50" priority="55" stopIfTrue="1" operator="equal">
      <formula>$U$2</formula>
    </cfRule>
  </conditionalFormatting>
  <conditionalFormatting sqref="I6">
    <cfRule type="cellIs" dxfId="49" priority="54" stopIfTrue="1" operator="equal">
      <formula>$U$2</formula>
    </cfRule>
  </conditionalFormatting>
  <conditionalFormatting sqref="M5">
    <cfRule type="cellIs" dxfId="48" priority="53" stopIfTrue="1" operator="equal">
      <formula>$U$2</formula>
    </cfRule>
  </conditionalFormatting>
  <conditionalFormatting sqref="M16">
    <cfRule type="cellIs" dxfId="47" priority="51" stopIfTrue="1" operator="equal">
      <formula>$U$2</formula>
    </cfRule>
  </conditionalFormatting>
  <conditionalFormatting sqref="M26">
    <cfRule type="cellIs" dxfId="46" priority="50" stopIfTrue="1" operator="equal">
      <formula>$U$2</formula>
    </cfRule>
  </conditionalFormatting>
  <conditionalFormatting sqref="M29">
    <cfRule type="cellIs" dxfId="45" priority="49" stopIfTrue="1" operator="equal">
      <formula>$U$2</formula>
    </cfRule>
  </conditionalFormatting>
  <conditionalFormatting sqref="D5">
    <cfRule type="cellIs" dxfId="44" priority="48" stopIfTrue="1" operator="equal">
      <formula>$U$2</formula>
    </cfRule>
  </conditionalFormatting>
  <conditionalFormatting sqref="D14">
    <cfRule type="cellIs" dxfId="43" priority="46" stopIfTrue="1" operator="equal">
      <formula>$U$2</formula>
    </cfRule>
  </conditionalFormatting>
  <conditionalFormatting sqref="D24">
    <cfRule type="cellIs" dxfId="42" priority="45" stopIfTrue="1" operator="equal">
      <formula>$U$2</formula>
    </cfRule>
  </conditionalFormatting>
  <conditionalFormatting sqref="D31">
    <cfRule type="cellIs" dxfId="41" priority="44" stopIfTrue="1" operator="equal">
      <formula>$U$2</formula>
    </cfRule>
  </conditionalFormatting>
  <conditionalFormatting sqref="H7">
    <cfRule type="cellIs" dxfId="40" priority="43" stopIfTrue="1" operator="equal">
      <formula>$U$2</formula>
    </cfRule>
  </conditionalFormatting>
  <conditionalFormatting sqref="I20">
    <cfRule type="cellIs" dxfId="39" priority="42" stopIfTrue="1" operator="equal">
      <formula>$U$2</formula>
    </cfRule>
  </conditionalFormatting>
  <conditionalFormatting sqref="M27">
    <cfRule type="cellIs" dxfId="38" priority="41" stopIfTrue="1" operator="equal">
      <formula>$U$2</formula>
    </cfRule>
  </conditionalFormatting>
  <conditionalFormatting sqref="I15">
    <cfRule type="cellIs" dxfId="37" priority="40" stopIfTrue="1" operator="equal">
      <formula>$U$2</formula>
    </cfRule>
  </conditionalFormatting>
  <conditionalFormatting sqref="D26">
    <cfRule type="cellIs" dxfId="36" priority="39" stopIfTrue="1" operator="equal">
      <formula>$U$2</formula>
    </cfRule>
  </conditionalFormatting>
  <conditionalFormatting sqref="M4">
    <cfRule type="cellIs" dxfId="35" priority="38" stopIfTrue="1" operator="equal">
      <formula>$U$2</formula>
    </cfRule>
  </conditionalFormatting>
  <conditionalFormatting sqref="M17">
    <cfRule type="cellIs" dxfId="34" priority="36" stopIfTrue="1" operator="equal">
      <formula>$U$2</formula>
    </cfRule>
  </conditionalFormatting>
  <conditionalFormatting sqref="M21">
    <cfRule type="cellIs" dxfId="33" priority="35" stopIfTrue="1" operator="equal">
      <formula>$U$2</formula>
    </cfRule>
  </conditionalFormatting>
  <conditionalFormatting sqref="M30">
    <cfRule type="cellIs" dxfId="32" priority="34" stopIfTrue="1" operator="equal">
      <formula>$U$2</formula>
    </cfRule>
  </conditionalFormatting>
  <conditionalFormatting sqref="D7">
    <cfRule type="cellIs" dxfId="31" priority="33" stopIfTrue="1" operator="equal">
      <formula>$U$2</formula>
    </cfRule>
  </conditionalFormatting>
  <conditionalFormatting sqref="D15">
    <cfRule type="cellIs" dxfId="30" priority="32" stopIfTrue="1" operator="equal">
      <formula>$U$2</formula>
    </cfRule>
  </conditionalFormatting>
  <conditionalFormatting sqref="I21">
    <cfRule type="cellIs" dxfId="29" priority="31" stopIfTrue="1" operator="equal">
      <formula>$U$2</formula>
    </cfRule>
  </conditionalFormatting>
  <conditionalFormatting sqref="I26">
    <cfRule type="cellIs" dxfId="28" priority="30" stopIfTrue="1" operator="equal">
      <formula>$U$2</formula>
    </cfRule>
  </conditionalFormatting>
  <conditionalFormatting sqref="H4">
    <cfRule type="cellIs" dxfId="27" priority="29" stopIfTrue="1" operator="equal">
      <formula>$U$2</formula>
    </cfRule>
  </conditionalFormatting>
  <conditionalFormatting sqref="M22">
    <cfRule type="cellIs" dxfId="26" priority="27" stopIfTrue="1" operator="equal">
      <formula>$U$2</formula>
    </cfRule>
  </conditionalFormatting>
  <conditionalFormatting sqref="M24">
    <cfRule type="cellIs" dxfId="25" priority="26" stopIfTrue="1" operator="equal">
      <formula>$U$2</formula>
    </cfRule>
  </conditionalFormatting>
  <conditionalFormatting sqref="H30">
    <cfRule type="cellIs" dxfId="24" priority="25" stopIfTrue="1" operator="equal">
      <formula>$U$2</formula>
    </cfRule>
  </conditionalFormatting>
  <conditionalFormatting sqref="I7">
    <cfRule type="cellIs" dxfId="23" priority="24" stopIfTrue="1" operator="equal">
      <formula>$U$2</formula>
    </cfRule>
  </conditionalFormatting>
  <conditionalFormatting sqref="H14">
    <cfRule type="cellIs" dxfId="22" priority="23" stopIfTrue="1" operator="equal">
      <formula>$U$2</formula>
    </cfRule>
  </conditionalFormatting>
  <conditionalFormatting sqref="H15">
    <cfRule type="cellIs" dxfId="21" priority="22" stopIfTrue="1" operator="equal">
      <formula>$U$2</formula>
    </cfRule>
  </conditionalFormatting>
  <conditionalFormatting sqref="H16">
    <cfRule type="cellIs" dxfId="20" priority="21" stopIfTrue="1" operator="equal">
      <formula>$U$2</formula>
    </cfRule>
  </conditionalFormatting>
  <conditionalFormatting sqref="I19">
    <cfRule type="cellIs" dxfId="19" priority="20" stopIfTrue="1" operator="equal">
      <formula>$U$2</formula>
    </cfRule>
  </conditionalFormatting>
  <conditionalFormatting sqref="H27">
    <cfRule type="cellIs" dxfId="18" priority="19" stopIfTrue="1" operator="equal">
      <formula>$U$2</formula>
    </cfRule>
  </conditionalFormatting>
  <conditionalFormatting sqref="H24">
    <cfRule type="cellIs" dxfId="17" priority="18" stopIfTrue="1" operator="equal">
      <formula>$U$2</formula>
    </cfRule>
  </conditionalFormatting>
  <conditionalFormatting sqref="H26">
    <cfRule type="cellIs" dxfId="16" priority="17" stopIfTrue="1" operator="equal">
      <formula>$U$2</formula>
    </cfRule>
  </conditionalFormatting>
  <conditionalFormatting sqref="D11">
    <cfRule type="cellIs" dxfId="15" priority="16" stopIfTrue="1" operator="equal">
      <formula>$U$2</formula>
    </cfRule>
  </conditionalFormatting>
  <conditionalFormatting sqref="H10">
    <cfRule type="cellIs" dxfId="14" priority="15" stopIfTrue="1" operator="equal">
      <formula>$U$2</formula>
    </cfRule>
  </conditionalFormatting>
  <conditionalFormatting sqref="D12">
    <cfRule type="cellIs" dxfId="13" priority="14" stopIfTrue="1" operator="equal">
      <formula>$U$2</formula>
    </cfRule>
  </conditionalFormatting>
  <conditionalFormatting sqref="I10">
    <cfRule type="cellIs" dxfId="12" priority="13" stopIfTrue="1" operator="equal">
      <formula>$U$2</formula>
    </cfRule>
  </conditionalFormatting>
  <conditionalFormatting sqref="M11">
    <cfRule type="cellIs" dxfId="11" priority="12" stopIfTrue="1" operator="equal">
      <formula>$U$2</formula>
    </cfRule>
  </conditionalFormatting>
  <conditionalFormatting sqref="I11">
    <cfRule type="cellIs" dxfId="10" priority="11" stopIfTrue="1" operator="equal">
      <formula>$U$2</formula>
    </cfRule>
  </conditionalFormatting>
  <conditionalFormatting sqref="M9">
    <cfRule type="cellIs" dxfId="9" priority="10" stopIfTrue="1" operator="equal">
      <formula>$U$2</formula>
    </cfRule>
  </conditionalFormatting>
  <conditionalFormatting sqref="I9">
    <cfRule type="cellIs" dxfId="8" priority="9" stopIfTrue="1" operator="equal">
      <formula>$U$2</formula>
    </cfRule>
  </conditionalFormatting>
  <conditionalFormatting sqref="H12">
    <cfRule type="cellIs" dxfId="7" priority="8" stopIfTrue="1" operator="equal">
      <formula>$U$2</formula>
    </cfRule>
  </conditionalFormatting>
  <conditionalFormatting sqref="I12">
    <cfRule type="cellIs" dxfId="6" priority="7" stopIfTrue="1" operator="equal">
      <formula>$U$2</formula>
    </cfRule>
  </conditionalFormatting>
  <conditionalFormatting sqref="M10">
    <cfRule type="cellIs" dxfId="5" priority="6" stopIfTrue="1" operator="equal">
      <formula>$U$2</formula>
    </cfRule>
  </conditionalFormatting>
  <conditionalFormatting sqref="D9">
    <cfRule type="cellIs" dxfId="4" priority="5" stopIfTrue="1" operator="equal">
      <formula>$U$2</formula>
    </cfRule>
  </conditionalFormatting>
  <conditionalFormatting sqref="H11">
    <cfRule type="cellIs" dxfId="3" priority="4" stopIfTrue="1" operator="equal">
      <formula>$U$2</formula>
    </cfRule>
  </conditionalFormatting>
  <conditionalFormatting sqref="D10">
    <cfRule type="cellIs" dxfId="2" priority="3" stopIfTrue="1" operator="equal">
      <formula>$U$2</formula>
    </cfRule>
  </conditionalFormatting>
  <conditionalFormatting sqref="H9">
    <cfRule type="cellIs" dxfId="1" priority="2" stopIfTrue="1" operator="equal">
      <formula>$U$2</formula>
    </cfRule>
  </conditionalFormatting>
  <conditionalFormatting sqref="M12">
    <cfRule type="cellIs" dxfId="0" priority="1" stopIfTrue="1" operator="equal">
      <formula>$U$2</formula>
    </cfRule>
  </conditionalFormatting>
  <dataValidations disablePrompts="1" count="2">
    <dataValidation type="list" allowBlank="1" showInputMessage="1" showErrorMessage="1" sqref="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formula1>$Z$4:$Z$31</formula1>
    </dataValidation>
    <dataValidation type="list" allowBlank="1" showInputMessage="1" showErrorMessage="1" sqref="V4:V16 JR4:JR16 TN4:TN16 ADJ4:ADJ16 ANF4:ANF16 AXB4:AXB16 BGX4:BGX16 BQT4:BQT16 CAP4:CAP16 CKL4:CKL16 CUH4:CUH16 DED4:DED16 DNZ4:DNZ16 DXV4:DXV16 EHR4:EHR16 ERN4:ERN16 FBJ4:FBJ16 FLF4:FLF16 FVB4:FVB16 GEX4:GEX16 GOT4:GOT16 GYP4:GYP16 HIL4:HIL16 HSH4:HSH16 ICD4:ICD16 ILZ4:ILZ16 IVV4:IVV16 JFR4:JFR16 JPN4:JPN16 JZJ4:JZJ16 KJF4:KJF16 KTB4:KTB16 LCX4:LCX16 LMT4:LMT16 LWP4:LWP16 MGL4:MGL16 MQH4:MQH16 NAD4:NAD16 NJZ4:NJZ16 NTV4:NTV16 ODR4:ODR16 ONN4:ONN16 OXJ4:OXJ16 PHF4:PHF16 PRB4:PRB16 QAX4:QAX16 QKT4:QKT16 QUP4:QUP16 REL4:REL16 ROH4:ROH16 RYD4:RYD16 SHZ4:SHZ16 SRV4:SRV16 TBR4:TBR16 TLN4:TLN16 TVJ4:TVJ16 UFF4:UFF16 UPB4:UPB16 UYX4:UYX16 VIT4:VIT16 VSP4:VSP16 WCL4:WCL16 WMH4:WMH16 WWD4:WWD16 V65540:V65552 JR65540:JR65552 TN65540:TN65552 ADJ65540:ADJ65552 ANF65540:ANF65552 AXB65540:AXB65552 BGX65540:BGX65552 BQT65540:BQT65552 CAP65540:CAP65552 CKL65540:CKL65552 CUH65540:CUH65552 DED65540:DED65552 DNZ65540:DNZ65552 DXV65540:DXV65552 EHR65540:EHR65552 ERN65540:ERN65552 FBJ65540:FBJ65552 FLF65540:FLF65552 FVB65540:FVB65552 GEX65540:GEX65552 GOT65540:GOT65552 GYP65540:GYP65552 HIL65540:HIL65552 HSH65540:HSH65552 ICD65540:ICD65552 ILZ65540:ILZ65552 IVV65540:IVV65552 JFR65540:JFR65552 JPN65540:JPN65552 JZJ65540:JZJ65552 KJF65540:KJF65552 KTB65540:KTB65552 LCX65540:LCX65552 LMT65540:LMT65552 LWP65540:LWP65552 MGL65540:MGL65552 MQH65540:MQH65552 NAD65540:NAD65552 NJZ65540:NJZ65552 NTV65540:NTV65552 ODR65540:ODR65552 ONN65540:ONN65552 OXJ65540:OXJ65552 PHF65540:PHF65552 PRB65540:PRB65552 QAX65540:QAX65552 QKT65540:QKT65552 QUP65540:QUP65552 REL65540:REL65552 ROH65540:ROH65552 RYD65540:RYD65552 SHZ65540:SHZ65552 SRV65540:SRV65552 TBR65540:TBR65552 TLN65540:TLN65552 TVJ65540:TVJ65552 UFF65540:UFF65552 UPB65540:UPB65552 UYX65540:UYX65552 VIT65540:VIT65552 VSP65540:VSP65552 WCL65540:WCL65552 WMH65540:WMH65552 WWD65540:WWD65552 V131076:V131088 JR131076:JR131088 TN131076:TN131088 ADJ131076:ADJ131088 ANF131076:ANF131088 AXB131076:AXB131088 BGX131076:BGX131088 BQT131076:BQT131088 CAP131076:CAP131088 CKL131076:CKL131088 CUH131076:CUH131088 DED131076:DED131088 DNZ131076:DNZ131088 DXV131076:DXV131088 EHR131076:EHR131088 ERN131076:ERN131088 FBJ131076:FBJ131088 FLF131076:FLF131088 FVB131076:FVB131088 GEX131076:GEX131088 GOT131076:GOT131088 GYP131076:GYP131088 HIL131076:HIL131088 HSH131076:HSH131088 ICD131076:ICD131088 ILZ131076:ILZ131088 IVV131076:IVV131088 JFR131076:JFR131088 JPN131076:JPN131088 JZJ131076:JZJ131088 KJF131076:KJF131088 KTB131076:KTB131088 LCX131076:LCX131088 LMT131076:LMT131088 LWP131076:LWP131088 MGL131076:MGL131088 MQH131076:MQH131088 NAD131076:NAD131088 NJZ131076:NJZ131088 NTV131076:NTV131088 ODR131076:ODR131088 ONN131076:ONN131088 OXJ131076:OXJ131088 PHF131076:PHF131088 PRB131076:PRB131088 QAX131076:QAX131088 QKT131076:QKT131088 QUP131076:QUP131088 REL131076:REL131088 ROH131076:ROH131088 RYD131076:RYD131088 SHZ131076:SHZ131088 SRV131076:SRV131088 TBR131076:TBR131088 TLN131076:TLN131088 TVJ131076:TVJ131088 UFF131076:UFF131088 UPB131076:UPB131088 UYX131076:UYX131088 VIT131076:VIT131088 VSP131076:VSP131088 WCL131076:WCL131088 WMH131076:WMH131088 WWD131076:WWD131088 V196612:V196624 JR196612:JR196624 TN196612:TN196624 ADJ196612:ADJ196624 ANF196612:ANF196624 AXB196612:AXB196624 BGX196612:BGX196624 BQT196612:BQT196624 CAP196612:CAP196624 CKL196612:CKL196624 CUH196612:CUH196624 DED196612:DED196624 DNZ196612:DNZ196624 DXV196612:DXV196624 EHR196612:EHR196624 ERN196612:ERN196624 FBJ196612:FBJ196624 FLF196612:FLF196624 FVB196612:FVB196624 GEX196612:GEX196624 GOT196612:GOT196624 GYP196612:GYP196624 HIL196612:HIL196624 HSH196612:HSH196624 ICD196612:ICD196624 ILZ196612:ILZ196624 IVV196612:IVV196624 JFR196612:JFR196624 JPN196612:JPN196624 JZJ196612:JZJ196624 KJF196612:KJF196624 KTB196612:KTB196624 LCX196612:LCX196624 LMT196612:LMT196624 LWP196612:LWP196624 MGL196612:MGL196624 MQH196612:MQH196624 NAD196612:NAD196624 NJZ196612:NJZ196624 NTV196612:NTV196624 ODR196612:ODR196624 ONN196612:ONN196624 OXJ196612:OXJ196624 PHF196612:PHF196624 PRB196612:PRB196624 QAX196612:QAX196624 QKT196612:QKT196624 QUP196612:QUP196624 REL196612:REL196624 ROH196612:ROH196624 RYD196612:RYD196624 SHZ196612:SHZ196624 SRV196612:SRV196624 TBR196612:TBR196624 TLN196612:TLN196624 TVJ196612:TVJ196624 UFF196612:UFF196624 UPB196612:UPB196624 UYX196612:UYX196624 VIT196612:VIT196624 VSP196612:VSP196624 WCL196612:WCL196624 WMH196612:WMH196624 WWD196612:WWD196624 V262148:V262160 JR262148:JR262160 TN262148:TN262160 ADJ262148:ADJ262160 ANF262148:ANF262160 AXB262148:AXB262160 BGX262148:BGX262160 BQT262148:BQT262160 CAP262148:CAP262160 CKL262148:CKL262160 CUH262148:CUH262160 DED262148:DED262160 DNZ262148:DNZ262160 DXV262148:DXV262160 EHR262148:EHR262160 ERN262148:ERN262160 FBJ262148:FBJ262160 FLF262148:FLF262160 FVB262148:FVB262160 GEX262148:GEX262160 GOT262148:GOT262160 GYP262148:GYP262160 HIL262148:HIL262160 HSH262148:HSH262160 ICD262148:ICD262160 ILZ262148:ILZ262160 IVV262148:IVV262160 JFR262148:JFR262160 JPN262148:JPN262160 JZJ262148:JZJ262160 KJF262148:KJF262160 KTB262148:KTB262160 LCX262148:LCX262160 LMT262148:LMT262160 LWP262148:LWP262160 MGL262148:MGL262160 MQH262148:MQH262160 NAD262148:NAD262160 NJZ262148:NJZ262160 NTV262148:NTV262160 ODR262148:ODR262160 ONN262148:ONN262160 OXJ262148:OXJ262160 PHF262148:PHF262160 PRB262148:PRB262160 QAX262148:QAX262160 QKT262148:QKT262160 QUP262148:QUP262160 REL262148:REL262160 ROH262148:ROH262160 RYD262148:RYD262160 SHZ262148:SHZ262160 SRV262148:SRV262160 TBR262148:TBR262160 TLN262148:TLN262160 TVJ262148:TVJ262160 UFF262148:UFF262160 UPB262148:UPB262160 UYX262148:UYX262160 VIT262148:VIT262160 VSP262148:VSP262160 WCL262148:WCL262160 WMH262148:WMH262160 WWD262148:WWD262160 V327684:V327696 JR327684:JR327696 TN327684:TN327696 ADJ327684:ADJ327696 ANF327684:ANF327696 AXB327684:AXB327696 BGX327684:BGX327696 BQT327684:BQT327696 CAP327684:CAP327696 CKL327684:CKL327696 CUH327684:CUH327696 DED327684:DED327696 DNZ327684:DNZ327696 DXV327684:DXV327696 EHR327684:EHR327696 ERN327684:ERN327696 FBJ327684:FBJ327696 FLF327684:FLF327696 FVB327684:FVB327696 GEX327684:GEX327696 GOT327684:GOT327696 GYP327684:GYP327696 HIL327684:HIL327696 HSH327684:HSH327696 ICD327684:ICD327696 ILZ327684:ILZ327696 IVV327684:IVV327696 JFR327684:JFR327696 JPN327684:JPN327696 JZJ327684:JZJ327696 KJF327684:KJF327696 KTB327684:KTB327696 LCX327684:LCX327696 LMT327684:LMT327696 LWP327684:LWP327696 MGL327684:MGL327696 MQH327684:MQH327696 NAD327684:NAD327696 NJZ327684:NJZ327696 NTV327684:NTV327696 ODR327684:ODR327696 ONN327684:ONN327696 OXJ327684:OXJ327696 PHF327684:PHF327696 PRB327684:PRB327696 QAX327684:QAX327696 QKT327684:QKT327696 QUP327684:QUP327696 REL327684:REL327696 ROH327684:ROH327696 RYD327684:RYD327696 SHZ327684:SHZ327696 SRV327684:SRV327696 TBR327684:TBR327696 TLN327684:TLN327696 TVJ327684:TVJ327696 UFF327684:UFF327696 UPB327684:UPB327696 UYX327684:UYX327696 VIT327684:VIT327696 VSP327684:VSP327696 WCL327684:WCL327696 WMH327684:WMH327696 WWD327684:WWD327696 V393220:V393232 JR393220:JR393232 TN393220:TN393232 ADJ393220:ADJ393232 ANF393220:ANF393232 AXB393220:AXB393232 BGX393220:BGX393232 BQT393220:BQT393232 CAP393220:CAP393232 CKL393220:CKL393232 CUH393220:CUH393232 DED393220:DED393232 DNZ393220:DNZ393232 DXV393220:DXV393232 EHR393220:EHR393232 ERN393220:ERN393232 FBJ393220:FBJ393232 FLF393220:FLF393232 FVB393220:FVB393232 GEX393220:GEX393232 GOT393220:GOT393232 GYP393220:GYP393232 HIL393220:HIL393232 HSH393220:HSH393232 ICD393220:ICD393232 ILZ393220:ILZ393232 IVV393220:IVV393232 JFR393220:JFR393232 JPN393220:JPN393232 JZJ393220:JZJ393232 KJF393220:KJF393232 KTB393220:KTB393232 LCX393220:LCX393232 LMT393220:LMT393232 LWP393220:LWP393232 MGL393220:MGL393232 MQH393220:MQH393232 NAD393220:NAD393232 NJZ393220:NJZ393232 NTV393220:NTV393232 ODR393220:ODR393232 ONN393220:ONN393232 OXJ393220:OXJ393232 PHF393220:PHF393232 PRB393220:PRB393232 QAX393220:QAX393232 QKT393220:QKT393232 QUP393220:QUP393232 REL393220:REL393232 ROH393220:ROH393232 RYD393220:RYD393232 SHZ393220:SHZ393232 SRV393220:SRV393232 TBR393220:TBR393232 TLN393220:TLN393232 TVJ393220:TVJ393232 UFF393220:UFF393232 UPB393220:UPB393232 UYX393220:UYX393232 VIT393220:VIT393232 VSP393220:VSP393232 WCL393220:WCL393232 WMH393220:WMH393232 WWD393220:WWD393232 V458756:V458768 JR458756:JR458768 TN458756:TN458768 ADJ458756:ADJ458768 ANF458756:ANF458768 AXB458756:AXB458768 BGX458756:BGX458768 BQT458756:BQT458768 CAP458756:CAP458768 CKL458756:CKL458768 CUH458756:CUH458768 DED458756:DED458768 DNZ458756:DNZ458768 DXV458756:DXV458768 EHR458756:EHR458768 ERN458756:ERN458768 FBJ458756:FBJ458768 FLF458756:FLF458768 FVB458756:FVB458768 GEX458756:GEX458768 GOT458756:GOT458768 GYP458756:GYP458768 HIL458756:HIL458768 HSH458756:HSH458768 ICD458756:ICD458768 ILZ458756:ILZ458768 IVV458756:IVV458768 JFR458756:JFR458768 JPN458756:JPN458768 JZJ458756:JZJ458768 KJF458756:KJF458768 KTB458756:KTB458768 LCX458756:LCX458768 LMT458756:LMT458768 LWP458756:LWP458768 MGL458756:MGL458768 MQH458756:MQH458768 NAD458756:NAD458768 NJZ458756:NJZ458768 NTV458756:NTV458768 ODR458756:ODR458768 ONN458756:ONN458768 OXJ458756:OXJ458768 PHF458756:PHF458768 PRB458756:PRB458768 QAX458756:QAX458768 QKT458756:QKT458768 QUP458756:QUP458768 REL458756:REL458768 ROH458756:ROH458768 RYD458756:RYD458768 SHZ458756:SHZ458768 SRV458756:SRV458768 TBR458756:TBR458768 TLN458756:TLN458768 TVJ458756:TVJ458768 UFF458756:UFF458768 UPB458756:UPB458768 UYX458756:UYX458768 VIT458756:VIT458768 VSP458756:VSP458768 WCL458756:WCL458768 WMH458756:WMH458768 WWD458756:WWD458768 V524292:V524304 JR524292:JR524304 TN524292:TN524304 ADJ524292:ADJ524304 ANF524292:ANF524304 AXB524292:AXB524304 BGX524292:BGX524304 BQT524292:BQT524304 CAP524292:CAP524304 CKL524292:CKL524304 CUH524292:CUH524304 DED524292:DED524304 DNZ524292:DNZ524304 DXV524292:DXV524304 EHR524292:EHR524304 ERN524292:ERN524304 FBJ524292:FBJ524304 FLF524292:FLF524304 FVB524292:FVB524304 GEX524292:GEX524304 GOT524292:GOT524304 GYP524292:GYP524304 HIL524292:HIL524304 HSH524292:HSH524304 ICD524292:ICD524304 ILZ524292:ILZ524304 IVV524292:IVV524304 JFR524292:JFR524304 JPN524292:JPN524304 JZJ524292:JZJ524304 KJF524292:KJF524304 KTB524292:KTB524304 LCX524292:LCX524304 LMT524292:LMT524304 LWP524292:LWP524304 MGL524292:MGL524304 MQH524292:MQH524304 NAD524292:NAD524304 NJZ524292:NJZ524304 NTV524292:NTV524304 ODR524292:ODR524304 ONN524292:ONN524304 OXJ524292:OXJ524304 PHF524292:PHF524304 PRB524292:PRB524304 QAX524292:QAX524304 QKT524292:QKT524304 QUP524292:QUP524304 REL524292:REL524304 ROH524292:ROH524304 RYD524292:RYD524304 SHZ524292:SHZ524304 SRV524292:SRV524304 TBR524292:TBR524304 TLN524292:TLN524304 TVJ524292:TVJ524304 UFF524292:UFF524304 UPB524292:UPB524304 UYX524292:UYX524304 VIT524292:VIT524304 VSP524292:VSP524304 WCL524292:WCL524304 WMH524292:WMH524304 WWD524292:WWD524304 V589828:V589840 JR589828:JR589840 TN589828:TN589840 ADJ589828:ADJ589840 ANF589828:ANF589840 AXB589828:AXB589840 BGX589828:BGX589840 BQT589828:BQT589840 CAP589828:CAP589840 CKL589828:CKL589840 CUH589828:CUH589840 DED589828:DED589840 DNZ589828:DNZ589840 DXV589828:DXV589840 EHR589828:EHR589840 ERN589828:ERN589840 FBJ589828:FBJ589840 FLF589828:FLF589840 FVB589828:FVB589840 GEX589828:GEX589840 GOT589828:GOT589840 GYP589828:GYP589840 HIL589828:HIL589840 HSH589828:HSH589840 ICD589828:ICD589840 ILZ589828:ILZ589840 IVV589828:IVV589840 JFR589828:JFR589840 JPN589828:JPN589840 JZJ589828:JZJ589840 KJF589828:KJF589840 KTB589828:KTB589840 LCX589828:LCX589840 LMT589828:LMT589840 LWP589828:LWP589840 MGL589828:MGL589840 MQH589828:MQH589840 NAD589828:NAD589840 NJZ589828:NJZ589840 NTV589828:NTV589840 ODR589828:ODR589840 ONN589828:ONN589840 OXJ589828:OXJ589840 PHF589828:PHF589840 PRB589828:PRB589840 QAX589828:QAX589840 QKT589828:QKT589840 QUP589828:QUP589840 REL589828:REL589840 ROH589828:ROH589840 RYD589828:RYD589840 SHZ589828:SHZ589840 SRV589828:SRV589840 TBR589828:TBR589840 TLN589828:TLN589840 TVJ589828:TVJ589840 UFF589828:UFF589840 UPB589828:UPB589840 UYX589828:UYX589840 VIT589828:VIT589840 VSP589828:VSP589840 WCL589828:WCL589840 WMH589828:WMH589840 WWD589828:WWD589840 V655364:V655376 JR655364:JR655376 TN655364:TN655376 ADJ655364:ADJ655376 ANF655364:ANF655376 AXB655364:AXB655376 BGX655364:BGX655376 BQT655364:BQT655376 CAP655364:CAP655376 CKL655364:CKL655376 CUH655364:CUH655376 DED655364:DED655376 DNZ655364:DNZ655376 DXV655364:DXV655376 EHR655364:EHR655376 ERN655364:ERN655376 FBJ655364:FBJ655376 FLF655364:FLF655376 FVB655364:FVB655376 GEX655364:GEX655376 GOT655364:GOT655376 GYP655364:GYP655376 HIL655364:HIL655376 HSH655364:HSH655376 ICD655364:ICD655376 ILZ655364:ILZ655376 IVV655364:IVV655376 JFR655364:JFR655376 JPN655364:JPN655376 JZJ655364:JZJ655376 KJF655364:KJF655376 KTB655364:KTB655376 LCX655364:LCX655376 LMT655364:LMT655376 LWP655364:LWP655376 MGL655364:MGL655376 MQH655364:MQH655376 NAD655364:NAD655376 NJZ655364:NJZ655376 NTV655364:NTV655376 ODR655364:ODR655376 ONN655364:ONN655376 OXJ655364:OXJ655376 PHF655364:PHF655376 PRB655364:PRB655376 QAX655364:QAX655376 QKT655364:QKT655376 QUP655364:QUP655376 REL655364:REL655376 ROH655364:ROH655376 RYD655364:RYD655376 SHZ655364:SHZ655376 SRV655364:SRV655376 TBR655364:TBR655376 TLN655364:TLN655376 TVJ655364:TVJ655376 UFF655364:UFF655376 UPB655364:UPB655376 UYX655364:UYX655376 VIT655364:VIT655376 VSP655364:VSP655376 WCL655364:WCL655376 WMH655364:WMH655376 WWD655364:WWD655376 V720900:V720912 JR720900:JR720912 TN720900:TN720912 ADJ720900:ADJ720912 ANF720900:ANF720912 AXB720900:AXB720912 BGX720900:BGX720912 BQT720900:BQT720912 CAP720900:CAP720912 CKL720900:CKL720912 CUH720900:CUH720912 DED720900:DED720912 DNZ720900:DNZ720912 DXV720900:DXV720912 EHR720900:EHR720912 ERN720900:ERN720912 FBJ720900:FBJ720912 FLF720900:FLF720912 FVB720900:FVB720912 GEX720900:GEX720912 GOT720900:GOT720912 GYP720900:GYP720912 HIL720900:HIL720912 HSH720900:HSH720912 ICD720900:ICD720912 ILZ720900:ILZ720912 IVV720900:IVV720912 JFR720900:JFR720912 JPN720900:JPN720912 JZJ720900:JZJ720912 KJF720900:KJF720912 KTB720900:KTB720912 LCX720900:LCX720912 LMT720900:LMT720912 LWP720900:LWP720912 MGL720900:MGL720912 MQH720900:MQH720912 NAD720900:NAD720912 NJZ720900:NJZ720912 NTV720900:NTV720912 ODR720900:ODR720912 ONN720900:ONN720912 OXJ720900:OXJ720912 PHF720900:PHF720912 PRB720900:PRB720912 QAX720900:QAX720912 QKT720900:QKT720912 QUP720900:QUP720912 REL720900:REL720912 ROH720900:ROH720912 RYD720900:RYD720912 SHZ720900:SHZ720912 SRV720900:SRV720912 TBR720900:TBR720912 TLN720900:TLN720912 TVJ720900:TVJ720912 UFF720900:UFF720912 UPB720900:UPB720912 UYX720900:UYX720912 VIT720900:VIT720912 VSP720900:VSP720912 WCL720900:WCL720912 WMH720900:WMH720912 WWD720900:WWD720912 V786436:V786448 JR786436:JR786448 TN786436:TN786448 ADJ786436:ADJ786448 ANF786436:ANF786448 AXB786436:AXB786448 BGX786436:BGX786448 BQT786436:BQT786448 CAP786436:CAP786448 CKL786436:CKL786448 CUH786436:CUH786448 DED786436:DED786448 DNZ786436:DNZ786448 DXV786436:DXV786448 EHR786436:EHR786448 ERN786436:ERN786448 FBJ786436:FBJ786448 FLF786436:FLF786448 FVB786436:FVB786448 GEX786436:GEX786448 GOT786436:GOT786448 GYP786436:GYP786448 HIL786436:HIL786448 HSH786436:HSH786448 ICD786436:ICD786448 ILZ786436:ILZ786448 IVV786436:IVV786448 JFR786436:JFR786448 JPN786436:JPN786448 JZJ786436:JZJ786448 KJF786436:KJF786448 KTB786436:KTB786448 LCX786436:LCX786448 LMT786436:LMT786448 LWP786436:LWP786448 MGL786436:MGL786448 MQH786436:MQH786448 NAD786436:NAD786448 NJZ786436:NJZ786448 NTV786436:NTV786448 ODR786436:ODR786448 ONN786436:ONN786448 OXJ786436:OXJ786448 PHF786436:PHF786448 PRB786436:PRB786448 QAX786436:QAX786448 QKT786436:QKT786448 QUP786436:QUP786448 REL786436:REL786448 ROH786436:ROH786448 RYD786436:RYD786448 SHZ786436:SHZ786448 SRV786436:SRV786448 TBR786436:TBR786448 TLN786436:TLN786448 TVJ786436:TVJ786448 UFF786436:UFF786448 UPB786436:UPB786448 UYX786436:UYX786448 VIT786436:VIT786448 VSP786436:VSP786448 WCL786436:WCL786448 WMH786436:WMH786448 WWD786436:WWD786448 V851972:V851984 JR851972:JR851984 TN851972:TN851984 ADJ851972:ADJ851984 ANF851972:ANF851984 AXB851972:AXB851984 BGX851972:BGX851984 BQT851972:BQT851984 CAP851972:CAP851984 CKL851972:CKL851984 CUH851972:CUH851984 DED851972:DED851984 DNZ851972:DNZ851984 DXV851972:DXV851984 EHR851972:EHR851984 ERN851972:ERN851984 FBJ851972:FBJ851984 FLF851972:FLF851984 FVB851972:FVB851984 GEX851972:GEX851984 GOT851972:GOT851984 GYP851972:GYP851984 HIL851972:HIL851984 HSH851972:HSH851984 ICD851972:ICD851984 ILZ851972:ILZ851984 IVV851972:IVV851984 JFR851972:JFR851984 JPN851972:JPN851984 JZJ851972:JZJ851984 KJF851972:KJF851984 KTB851972:KTB851984 LCX851972:LCX851984 LMT851972:LMT851984 LWP851972:LWP851984 MGL851972:MGL851984 MQH851972:MQH851984 NAD851972:NAD851984 NJZ851972:NJZ851984 NTV851972:NTV851984 ODR851972:ODR851984 ONN851972:ONN851984 OXJ851972:OXJ851984 PHF851972:PHF851984 PRB851972:PRB851984 QAX851972:QAX851984 QKT851972:QKT851984 QUP851972:QUP851984 REL851972:REL851984 ROH851972:ROH851984 RYD851972:RYD851984 SHZ851972:SHZ851984 SRV851972:SRV851984 TBR851972:TBR851984 TLN851972:TLN851984 TVJ851972:TVJ851984 UFF851972:UFF851984 UPB851972:UPB851984 UYX851972:UYX851984 VIT851972:VIT851984 VSP851972:VSP851984 WCL851972:WCL851984 WMH851972:WMH851984 WWD851972:WWD851984 V917508:V917520 JR917508:JR917520 TN917508:TN917520 ADJ917508:ADJ917520 ANF917508:ANF917520 AXB917508:AXB917520 BGX917508:BGX917520 BQT917508:BQT917520 CAP917508:CAP917520 CKL917508:CKL917520 CUH917508:CUH917520 DED917508:DED917520 DNZ917508:DNZ917520 DXV917508:DXV917520 EHR917508:EHR917520 ERN917508:ERN917520 FBJ917508:FBJ917520 FLF917508:FLF917520 FVB917508:FVB917520 GEX917508:GEX917520 GOT917508:GOT917520 GYP917508:GYP917520 HIL917508:HIL917520 HSH917508:HSH917520 ICD917508:ICD917520 ILZ917508:ILZ917520 IVV917508:IVV917520 JFR917508:JFR917520 JPN917508:JPN917520 JZJ917508:JZJ917520 KJF917508:KJF917520 KTB917508:KTB917520 LCX917508:LCX917520 LMT917508:LMT917520 LWP917508:LWP917520 MGL917508:MGL917520 MQH917508:MQH917520 NAD917508:NAD917520 NJZ917508:NJZ917520 NTV917508:NTV917520 ODR917508:ODR917520 ONN917508:ONN917520 OXJ917508:OXJ917520 PHF917508:PHF917520 PRB917508:PRB917520 QAX917508:QAX917520 QKT917508:QKT917520 QUP917508:QUP917520 REL917508:REL917520 ROH917508:ROH917520 RYD917508:RYD917520 SHZ917508:SHZ917520 SRV917508:SRV917520 TBR917508:TBR917520 TLN917508:TLN917520 TVJ917508:TVJ917520 UFF917508:UFF917520 UPB917508:UPB917520 UYX917508:UYX917520 VIT917508:VIT917520 VSP917508:VSP917520 WCL917508:WCL917520 WMH917508:WMH917520 WWD917508:WWD917520 V983044:V983056 JR983044:JR983056 TN983044:TN983056 ADJ983044:ADJ983056 ANF983044:ANF983056 AXB983044:AXB983056 BGX983044:BGX983056 BQT983044:BQT983056 CAP983044:CAP983056 CKL983044:CKL983056 CUH983044:CUH983056 DED983044:DED983056 DNZ983044:DNZ983056 DXV983044:DXV983056 EHR983044:EHR983056 ERN983044:ERN983056 FBJ983044:FBJ983056 FLF983044:FLF983056 FVB983044:FVB983056 GEX983044:GEX983056 GOT983044:GOT983056 GYP983044:GYP983056 HIL983044:HIL983056 HSH983044:HSH983056 ICD983044:ICD983056 ILZ983044:ILZ983056 IVV983044:IVV983056 JFR983044:JFR983056 JPN983044:JPN983056 JZJ983044:JZJ983056 KJF983044:KJF983056 KTB983044:KTB983056 LCX983044:LCX983056 LMT983044:LMT983056 LWP983044:LWP983056 MGL983044:MGL983056 MQH983044:MQH983056 NAD983044:NAD983056 NJZ983044:NJZ983056 NTV983044:NTV983056 ODR983044:ODR983056 ONN983044:ONN983056 OXJ983044:OXJ983056 PHF983044:PHF983056 PRB983044:PRB983056 QAX983044:QAX983056 QKT983044:QKT983056 QUP983044:QUP983056 REL983044:REL983056 ROH983044:ROH983056 RYD983044:RYD983056 SHZ983044:SHZ983056 SRV983044:SRV983056 TBR983044:TBR983056 TLN983044:TLN983056 TVJ983044:TVJ983056 UFF983044:UFF983056 UPB983044:UPB983056 UYX983044:UYX983056 VIT983044:VIT983056 VSP983044:VSP983056 WCL983044:WCL983056 WMH983044:WMH983056 WWD983044:WWD983056 M13 H13:I13 D13">
      <formula1>$Z$4:$Z$30</formula1>
    </dataValidation>
  </dataValidations>
  <printOptions horizontalCentered="1" verticalCentered="1"/>
  <pageMargins left="0" right="0" top="0" bottom="0" header="0"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A71"/>
  <sheetViews>
    <sheetView zoomScaleNormal="100" workbookViewId="0">
      <selection sqref="A1:BG2"/>
    </sheetView>
  </sheetViews>
  <sheetFormatPr defaultColWidth="2.25" defaultRowHeight="18.75" customHeight="1"/>
  <cols>
    <col min="1" max="12" width="2.25" style="1"/>
    <col min="13" max="13" width="2.25" style="1" customWidth="1"/>
    <col min="14" max="14" width="2.25" style="1"/>
    <col min="15" max="15" width="2.25" style="1" customWidth="1"/>
    <col min="16" max="16" width="2.25" style="1"/>
    <col min="17" max="18" width="2.25" style="1" customWidth="1"/>
    <col min="19" max="16384" width="2.25" style="1"/>
  </cols>
  <sheetData>
    <row r="1" spans="1:105" ht="18.75" customHeight="1">
      <c r="A1" s="226" t="s">
        <v>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row>
    <row r="2" spans="1:105" ht="18.7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row>
    <row r="3" spans="1:105" ht="18.75" customHeight="1">
      <c r="A3" s="227" t="s">
        <v>3</v>
      </c>
      <c r="B3" s="227"/>
      <c r="C3" s="227"/>
      <c r="D3" s="227"/>
      <c r="E3" s="227"/>
      <c r="F3" s="227"/>
      <c r="G3" s="227"/>
      <c r="H3" s="227"/>
      <c r="I3" s="227"/>
      <c r="J3" s="227"/>
      <c r="K3" s="227"/>
      <c r="L3" s="227"/>
      <c r="M3" s="227"/>
      <c r="N3" s="227"/>
      <c r="O3" s="227"/>
      <c r="P3" s="227"/>
      <c r="Q3" s="227"/>
      <c r="R3" s="227"/>
      <c r="S3" s="227"/>
      <c r="T3" s="227"/>
      <c r="U3" s="227"/>
      <c r="V3" s="227"/>
      <c r="W3" s="227"/>
      <c r="X3" s="227"/>
      <c r="Z3" s="229" t="s">
        <v>192</v>
      </c>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28" t="s">
        <v>21</v>
      </c>
      <c r="AY3" s="228"/>
      <c r="AZ3" s="228"/>
      <c r="BA3" s="228"/>
      <c r="BB3" s="228"/>
      <c r="BC3" s="228"/>
      <c r="BD3" s="228"/>
      <c r="BE3" s="228"/>
      <c r="BF3" s="228"/>
      <c r="BG3" s="228"/>
    </row>
    <row r="4" spans="1:105" ht="18.75" customHeight="1">
      <c r="Z4" s="5"/>
      <c r="AA4" s="5"/>
      <c r="AB4" s="5"/>
      <c r="AC4" s="5"/>
      <c r="AD4" s="5"/>
      <c r="AE4" s="5"/>
      <c r="AF4" s="5"/>
      <c r="AG4" s="5"/>
      <c r="AH4" s="5"/>
      <c r="AI4" s="5"/>
      <c r="AJ4" s="5"/>
      <c r="AK4" s="5"/>
      <c r="AL4" s="5"/>
      <c r="AM4" s="5"/>
      <c r="AN4" s="5"/>
      <c r="AO4" s="5"/>
      <c r="AP4" s="5"/>
      <c r="AQ4" s="5"/>
      <c r="AR4" s="5"/>
      <c r="AS4" s="5"/>
      <c r="AT4" s="5"/>
      <c r="AU4" s="5"/>
      <c r="AV4" s="5"/>
      <c r="AW4" s="5"/>
      <c r="AX4" s="228" t="s">
        <v>22</v>
      </c>
      <c r="AY4" s="228"/>
      <c r="AZ4" s="228"/>
      <c r="BA4" s="228"/>
      <c r="BB4" s="228"/>
      <c r="BC4" s="228"/>
      <c r="BD4" s="228"/>
      <c r="BE4" s="228"/>
      <c r="BF4" s="228"/>
      <c r="BG4" s="228"/>
    </row>
    <row r="5" spans="1:105" ht="18.75" customHeight="1">
      <c r="A5" s="3"/>
      <c r="B5" s="3"/>
      <c r="C5" s="3"/>
      <c r="D5" s="3"/>
      <c r="E5" s="3"/>
      <c r="F5" s="3"/>
      <c r="G5" s="3"/>
      <c r="H5" s="3"/>
      <c r="I5" s="3"/>
      <c r="J5" s="3"/>
      <c r="K5" s="224" t="s">
        <v>1</v>
      </c>
      <c r="L5" s="224"/>
      <c r="M5" s="224"/>
      <c r="N5" s="224"/>
      <c r="O5" s="224"/>
      <c r="P5" s="225" t="s">
        <v>29</v>
      </c>
      <c r="Q5" s="225"/>
      <c r="R5" s="225"/>
      <c r="S5" s="225"/>
      <c r="T5" s="225"/>
      <c r="U5" s="225"/>
      <c r="V5" s="223" t="s">
        <v>190</v>
      </c>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3"/>
      <c r="AY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2"/>
      <c r="CV5" s="2"/>
      <c r="CW5" s="2"/>
      <c r="CX5" s="2"/>
      <c r="CY5" s="2"/>
      <c r="CZ5" s="2"/>
      <c r="DA5" s="2"/>
    </row>
    <row r="6" spans="1:105" ht="18.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ht="18.75" customHeight="1">
      <c r="A7" s="3"/>
      <c r="B7" s="3"/>
      <c r="C7" s="3"/>
      <c r="D7" s="3"/>
      <c r="E7" s="3"/>
      <c r="F7" s="4"/>
      <c r="G7" s="4"/>
      <c r="H7" s="224" t="s">
        <v>2</v>
      </c>
      <c r="I7" s="224"/>
      <c r="J7" s="224"/>
      <c r="K7" s="224"/>
      <c r="L7" s="224"/>
      <c r="M7" s="225" t="s">
        <v>189</v>
      </c>
      <c r="N7" s="225"/>
      <c r="O7" s="225"/>
      <c r="P7" s="225"/>
      <c r="Q7" s="225"/>
      <c r="R7" s="225"/>
      <c r="S7" s="225"/>
      <c r="T7" s="225"/>
      <c r="U7" s="225"/>
      <c r="V7" s="225"/>
      <c r="W7" s="225"/>
      <c r="X7" s="225" t="s">
        <v>17</v>
      </c>
      <c r="Y7" s="225"/>
      <c r="Z7" s="225" t="s">
        <v>191</v>
      </c>
      <c r="AA7" s="225"/>
      <c r="AB7" s="225"/>
      <c r="AC7" s="225"/>
      <c r="AD7" s="225"/>
      <c r="AE7" s="225"/>
      <c r="AF7" s="225"/>
      <c r="AG7" s="225"/>
      <c r="AH7" s="225"/>
      <c r="AI7" s="225"/>
      <c r="AJ7" s="225"/>
      <c r="AK7" s="225"/>
      <c r="AL7" s="225"/>
      <c r="AM7" s="225"/>
      <c r="AN7" s="225"/>
      <c r="AO7" s="225"/>
      <c r="AP7" s="225"/>
      <c r="AQ7" s="225"/>
      <c r="AR7" s="225"/>
      <c r="AS7" s="225"/>
      <c r="AT7" s="225"/>
      <c r="AU7" s="225"/>
      <c r="AV7" s="225" t="s">
        <v>16</v>
      </c>
      <c r="AW7" s="225"/>
      <c r="AX7" s="223" t="s">
        <v>18</v>
      </c>
      <c r="AY7" s="223"/>
      <c r="AZ7" s="223"/>
      <c r="BA7" s="223"/>
      <c r="BB7" s="223"/>
      <c r="BC7" s="223"/>
      <c r="BD7" s="223"/>
      <c r="BE7" s="223"/>
      <c r="BF7" s="22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row>
    <row r="9" spans="1:105" ht="18.75" customHeight="1">
      <c r="A9" s="216" t="s">
        <v>193</v>
      </c>
      <c r="B9" s="216"/>
      <c r="C9" s="216"/>
      <c r="D9" s="216"/>
      <c r="E9" s="216"/>
      <c r="F9" s="216"/>
      <c r="G9" s="222" t="s">
        <v>25</v>
      </c>
      <c r="H9" s="222"/>
      <c r="I9" s="222"/>
      <c r="J9" s="222"/>
      <c r="K9" s="222"/>
      <c r="L9" s="222"/>
      <c r="M9" s="222" t="s">
        <v>194</v>
      </c>
      <c r="N9" s="222"/>
      <c r="O9" s="222"/>
      <c r="P9" s="222"/>
      <c r="Q9" s="222"/>
      <c r="R9" s="222"/>
      <c r="V9" s="218" t="s">
        <v>12</v>
      </c>
      <c r="W9" s="218"/>
      <c r="X9" s="218"/>
      <c r="Y9" s="218"/>
      <c r="Z9" s="218"/>
      <c r="AA9" s="218"/>
      <c r="AB9" s="219">
        <v>8</v>
      </c>
      <c r="AC9" s="219"/>
      <c r="AD9" s="1" t="s">
        <v>10</v>
      </c>
      <c r="AE9" s="218">
        <v>59</v>
      </c>
      <c r="AF9" s="218"/>
      <c r="AG9" s="1" t="s">
        <v>7</v>
      </c>
      <c r="AI9" s="218" t="s">
        <v>11</v>
      </c>
      <c r="AJ9" s="218"/>
      <c r="AK9" s="218"/>
      <c r="AL9" s="218"/>
      <c r="AM9" s="218"/>
      <c r="AN9" s="218"/>
      <c r="AO9" s="218">
        <v>10</v>
      </c>
      <c r="AP9" s="218"/>
      <c r="AQ9" s="1" t="s">
        <v>10</v>
      </c>
      <c r="AR9" s="218">
        <v>46</v>
      </c>
      <c r="AS9" s="218"/>
      <c r="AT9" s="1" t="s">
        <v>7</v>
      </c>
      <c r="AV9" s="218" t="s">
        <v>9</v>
      </c>
      <c r="AW9" s="218"/>
      <c r="AX9" s="218"/>
      <c r="AY9" s="218"/>
      <c r="AZ9" s="218">
        <v>1</v>
      </c>
      <c r="BA9" s="218"/>
      <c r="BB9" s="218" t="s">
        <v>8</v>
      </c>
      <c r="BC9" s="218"/>
      <c r="BD9" s="220">
        <v>47</v>
      </c>
      <c r="BE9" s="220"/>
      <c r="BF9" s="221" t="s">
        <v>7</v>
      </c>
      <c r="BG9" s="221"/>
    </row>
    <row r="10" spans="1:105" ht="18.75" customHeight="1">
      <c r="A10" s="215"/>
      <c r="B10" s="215"/>
      <c r="C10" s="215"/>
      <c r="D10" s="215"/>
      <c r="E10" s="215"/>
      <c r="F10" s="215"/>
      <c r="G10" s="213">
        <v>1</v>
      </c>
      <c r="H10" s="213"/>
      <c r="I10" s="213">
        <v>2</v>
      </c>
      <c r="J10" s="213"/>
      <c r="K10" s="213">
        <v>3</v>
      </c>
      <c r="L10" s="213"/>
      <c r="M10" s="213">
        <v>4</v>
      </c>
      <c r="N10" s="213"/>
      <c r="O10" s="213">
        <v>5</v>
      </c>
      <c r="P10" s="213"/>
      <c r="Q10" s="213">
        <v>6</v>
      </c>
      <c r="R10" s="213"/>
      <c r="S10" s="213">
        <v>7</v>
      </c>
      <c r="T10" s="213"/>
      <c r="U10" s="213">
        <v>8</v>
      </c>
      <c r="V10" s="213"/>
      <c r="W10" s="213">
        <v>9</v>
      </c>
      <c r="X10" s="213"/>
      <c r="Y10" s="214" t="s">
        <v>4</v>
      </c>
      <c r="Z10" s="214"/>
      <c r="AA10" s="214"/>
      <c r="AC10" s="214" t="s">
        <v>6</v>
      </c>
      <c r="AD10" s="214"/>
      <c r="AE10" s="214"/>
      <c r="AF10" s="214"/>
      <c r="AG10" s="214"/>
      <c r="AH10" s="214"/>
      <c r="AI10" s="214"/>
      <c r="AJ10" s="214"/>
      <c r="AK10" s="214"/>
      <c r="AL10" s="214"/>
      <c r="AM10" s="214"/>
      <c r="AN10" s="214"/>
      <c r="AO10" s="214"/>
      <c r="AP10" s="214"/>
      <c r="AQ10" s="214"/>
      <c r="AR10" s="214"/>
      <c r="AS10" s="214"/>
      <c r="AT10" s="214"/>
      <c r="AU10" s="214" t="s">
        <v>5</v>
      </c>
      <c r="AV10" s="214"/>
      <c r="AW10" s="214"/>
      <c r="AX10" s="214"/>
      <c r="AY10" s="214"/>
      <c r="AZ10" s="214"/>
      <c r="BA10" s="214"/>
      <c r="BB10" s="214"/>
      <c r="BC10" s="214"/>
      <c r="BD10" s="214"/>
      <c r="BE10" s="214"/>
      <c r="BF10" s="214"/>
      <c r="BG10" s="214"/>
    </row>
    <row r="11" spans="1:105" ht="18.75" customHeight="1">
      <c r="A11" s="214" t="s">
        <v>221</v>
      </c>
      <c r="B11" s="214"/>
      <c r="C11" s="214"/>
      <c r="D11" s="214"/>
      <c r="E11" s="214"/>
      <c r="F11" s="214"/>
      <c r="G11" s="213">
        <v>1</v>
      </c>
      <c r="H11" s="213"/>
      <c r="I11" s="213">
        <v>0</v>
      </c>
      <c r="J11" s="213"/>
      <c r="K11" s="213">
        <v>2</v>
      </c>
      <c r="L11" s="213"/>
      <c r="M11" s="213">
        <v>3</v>
      </c>
      <c r="N11" s="213"/>
      <c r="O11" s="213">
        <v>8</v>
      </c>
      <c r="P11" s="213"/>
      <c r="Q11" s="213">
        <v>3</v>
      </c>
      <c r="R11" s="213"/>
      <c r="S11" s="213"/>
      <c r="T11" s="213"/>
      <c r="U11" s="213"/>
      <c r="V11" s="213"/>
      <c r="W11" s="213"/>
      <c r="X11" s="213"/>
      <c r="Y11" s="213">
        <f>SUM(G11:X11)</f>
        <v>17</v>
      </c>
      <c r="Z11" s="213"/>
      <c r="AA11" s="213"/>
      <c r="AC11" s="217" t="s" ph="1">
        <v>223</v>
      </c>
      <c r="AD11" s="217" ph="1"/>
      <c r="AE11" s="217" ph="1"/>
      <c r="AF11" s="217" ph="1"/>
      <c r="AG11" s="217" ph="1"/>
      <c r="AH11" s="217" ph="1"/>
      <c r="AI11" s="217" ph="1"/>
      <c r="AJ11" s="217" ph="1"/>
      <c r="AK11" s="217" ph="1"/>
      <c r="AL11" s="217" ph="1"/>
      <c r="AM11" s="217" ph="1"/>
      <c r="AN11" s="217" ph="1"/>
      <c r="AO11" s="217" ph="1"/>
      <c r="AP11" s="217" ph="1"/>
      <c r="AQ11" s="217" ph="1"/>
      <c r="AR11" s="217" ph="1"/>
      <c r="AS11" s="217" ph="1"/>
      <c r="AT11" s="217" ph="1"/>
      <c r="AU11" s="217" t="s" ph="1">
        <v>224</v>
      </c>
      <c r="AV11" s="217" ph="1"/>
      <c r="AW11" s="217" ph="1"/>
      <c r="AX11" s="217" ph="1"/>
      <c r="AY11" s="217" ph="1"/>
      <c r="AZ11" s="217" ph="1"/>
      <c r="BA11" s="217" ph="1"/>
      <c r="BB11" s="217" ph="1"/>
      <c r="BC11" s="217" ph="1"/>
      <c r="BD11" s="217" ph="1"/>
      <c r="BE11" s="217" ph="1"/>
      <c r="BF11" s="217" ph="1"/>
      <c r="BG11" s="217" ph="1"/>
    </row>
    <row r="12" spans="1:105" ht="18.75" customHeight="1">
      <c r="A12" s="214" t="s">
        <v>222</v>
      </c>
      <c r="B12" s="214"/>
      <c r="C12" s="214"/>
      <c r="D12" s="214"/>
      <c r="E12" s="214"/>
      <c r="F12" s="214"/>
      <c r="G12" s="213">
        <v>0</v>
      </c>
      <c r="H12" s="213"/>
      <c r="I12" s="213">
        <v>4</v>
      </c>
      <c r="J12" s="213"/>
      <c r="K12" s="213">
        <v>3</v>
      </c>
      <c r="L12" s="213"/>
      <c r="M12" s="213">
        <v>2</v>
      </c>
      <c r="N12" s="213"/>
      <c r="O12" s="213">
        <v>2</v>
      </c>
      <c r="P12" s="213"/>
      <c r="Q12" s="213">
        <v>0</v>
      </c>
      <c r="R12" s="213"/>
      <c r="S12" s="213"/>
      <c r="T12" s="213"/>
      <c r="U12" s="213"/>
      <c r="V12" s="213"/>
      <c r="W12" s="213"/>
      <c r="X12" s="213"/>
      <c r="Y12" s="213">
        <f>SUM(G12:X12)</f>
        <v>11</v>
      </c>
      <c r="Z12" s="213"/>
      <c r="AA12" s="213"/>
      <c r="AC12" s="217" t="s" ph="1">
        <v>225</v>
      </c>
      <c r="AD12" s="217" ph="1"/>
      <c r="AE12" s="217" ph="1"/>
      <c r="AF12" s="217" ph="1"/>
      <c r="AG12" s="217" ph="1"/>
      <c r="AH12" s="217" ph="1"/>
      <c r="AI12" s="217" ph="1"/>
      <c r="AJ12" s="217" ph="1"/>
      <c r="AK12" s="217" ph="1"/>
      <c r="AL12" s="217" ph="1"/>
      <c r="AM12" s="217" ph="1"/>
      <c r="AN12" s="217" ph="1"/>
      <c r="AO12" s="217" ph="1"/>
      <c r="AP12" s="217" ph="1"/>
      <c r="AQ12" s="217" ph="1"/>
      <c r="AR12" s="217" ph="1"/>
      <c r="AS12" s="217" ph="1"/>
      <c r="AT12" s="217" ph="1"/>
      <c r="AU12" s="217" t="s" ph="1">
        <v>226</v>
      </c>
      <c r="AV12" s="217" ph="1"/>
      <c r="AW12" s="217" ph="1"/>
      <c r="AX12" s="217" ph="1"/>
      <c r="AY12" s="217" ph="1"/>
      <c r="AZ12" s="217" ph="1"/>
      <c r="BA12" s="217" ph="1"/>
      <c r="BB12" s="217" ph="1"/>
      <c r="BC12" s="217" ph="1"/>
      <c r="BD12" s="217" ph="1"/>
      <c r="BE12" s="217" ph="1"/>
      <c r="BF12" s="217" ph="1"/>
      <c r="BG12" s="217" ph="1"/>
    </row>
    <row r="13" spans="1:105" ht="7.5" customHeight="1"/>
    <row r="14" spans="1:105" ht="18.75" customHeight="1">
      <c r="A14" s="215"/>
      <c r="B14" s="215"/>
      <c r="C14" s="215"/>
      <c r="D14" s="215"/>
      <c r="E14" s="215"/>
      <c r="F14" s="215"/>
      <c r="G14" s="214" t="s">
        <v>13</v>
      </c>
      <c r="H14" s="214"/>
      <c r="I14" s="214"/>
      <c r="J14" s="214"/>
      <c r="K14" s="214"/>
      <c r="L14" s="214"/>
      <c r="M14" s="214"/>
      <c r="N14" s="214"/>
      <c r="O14" s="214"/>
      <c r="P14" s="214"/>
      <c r="Q14" s="214"/>
      <c r="R14" s="214"/>
      <c r="S14" s="214"/>
      <c r="T14" s="214"/>
      <c r="U14" s="214"/>
      <c r="V14" s="214"/>
      <c r="W14" s="214" t="s">
        <v>14</v>
      </c>
      <c r="X14" s="214"/>
      <c r="Y14" s="214"/>
      <c r="Z14" s="214"/>
      <c r="AA14" s="214"/>
      <c r="AB14" s="214"/>
      <c r="AC14" s="214"/>
      <c r="AD14" s="214"/>
      <c r="AE14" s="214"/>
      <c r="AF14" s="214"/>
      <c r="AG14" s="214"/>
      <c r="AH14" s="214"/>
      <c r="AI14" s="214"/>
      <c r="AJ14" s="214" t="s">
        <v>15</v>
      </c>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row>
    <row r="15" spans="1:105" ht="18.75" customHeight="1">
      <c r="A15" s="214" t="str">
        <f>A11</f>
        <v>飯田</v>
      </c>
      <c r="B15" s="214"/>
      <c r="C15" s="214"/>
      <c r="D15" s="214"/>
      <c r="E15" s="214"/>
      <c r="F15" s="214"/>
      <c r="G15" s="217" t="s" ph="1">
        <v>227</v>
      </c>
      <c r="H15" s="217" ph="1"/>
      <c r="I15" s="217" ph="1"/>
      <c r="J15" s="217" ph="1"/>
      <c r="K15" s="217" ph="1"/>
      <c r="L15" s="217" ph="1"/>
      <c r="M15" s="217" ph="1"/>
      <c r="N15" s="217" ph="1"/>
      <c r="O15" s="217" ph="1"/>
      <c r="P15" s="217" ph="1"/>
      <c r="Q15" s="217" ph="1"/>
      <c r="R15" s="217" ph="1"/>
      <c r="S15" s="217" ph="1"/>
      <c r="T15" s="217" ph="1"/>
      <c r="U15" s="217" ph="1"/>
      <c r="V15" s="217" ph="1"/>
      <c r="W15" s="217" t="s" ph="1">
        <v>228</v>
      </c>
      <c r="X15" s="217" ph="1"/>
      <c r="Y15" s="217" ph="1"/>
      <c r="Z15" s="217" ph="1"/>
      <c r="AA15" s="217" ph="1"/>
      <c r="AB15" s="217" ph="1"/>
      <c r="AC15" s="217" ph="1"/>
      <c r="AD15" s="217" ph="1"/>
      <c r="AE15" s="217" ph="1"/>
      <c r="AF15" s="217" ph="1"/>
      <c r="AG15" s="217" ph="1"/>
      <c r="AH15" s="217" ph="1"/>
      <c r="AI15" s="217" ph="1"/>
      <c r="AJ15" s="217" ph="1"/>
      <c r="AK15" s="217" ph="1"/>
      <c r="AL15" s="217" ph="1"/>
      <c r="AM15" s="217" ph="1"/>
      <c r="AN15" s="217" ph="1"/>
      <c r="AO15" s="217" ph="1"/>
      <c r="AP15" s="217" ph="1"/>
      <c r="AQ15" s="217" ph="1"/>
      <c r="AR15" s="217" ph="1"/>
      <c r="AS15" s="217" ph="1"/>
      <c r="AT15" s="217" ph="1"/>
      <c r="AU15" s="217" ph="1"/>
      <c r="AV15" s="217" ph="1"/>
      <c r="AW15" s="217" ph="1"/>
      <c r="AX15" s="217" ph="1"/>
      <c r="AY15" s="217" ph="1"/>
      <c r="AZ15" s="217" ph="1"/>
      <c r="BA15" s="217" ph="1"/>
      <c r="BB15" s="217" ph="1"/>
      <c r="BC15" s="217" ph="1"/>
      <c r="BD15" s="217" ph="1"/>
      <c r="BE15" s="217" ph="1"/>
      <c r="BF15" s="217" ph="1"/>
      <c r="BG15" s="217" ph="1"/>
    </row>
    <row r="16" spans="1:105" ht="18.75" customHeight="1">
      <c r="A16" s="214" t="str">
        <f>A12</f>
        <v>松本北</v>
      </c>
      <c r="B16" s="214"/>
      <c r="C16" s="214"/>
      <c r="D16" s="214"/>
      <c r="E16" s="214"/>
      <c r="F16" s="214"/>
      <c r="G16" s="217" ph="1"/>
      <c r="H16" s="217" ph="1"/>
      <c r="I16" s="217" ph="1"/>
      <c r="J16" s="217" ph="1"/>
      <c r="K16" s="217" ph="1"/>
      <c r="L16" s="217" ph="1"/>
      <c r="M16" s="217" ph="1"/>
      <c r="N16" s="217" ph="1"/>
      <c r="O16" s="217" ph="1"/>
      <c r="P16" s="217" ph="1"/>
      <c r="Q16" s="217" ph="1"/>
      <c r="R16" s="217" ph="1"/>
      <c r="S16" s="217" ph="1"/>
      <c r="T16" s="217" ph="1"/>
      <c r="U16" s="217" ph="1"/>
      <c r="V16" s="217" ph="1"/>
      <c r="W16" s="217" t="s" ph="1">
        <v>226</v>
      </c>
      <c r="X16" s="217" ph="1"/>
      <c r="Y16" s="217" ph="1"/>
      <c r="Z16" s="217" ph="1"/>
      <c r="AA16" s="217" ph="1"/>
      <c r="AB16" s="217" ph="1"/>
      <c r="AC16" s="217" ph="1"/>
      <c r="AD16" s="217" ph="1"/>
      <c r="AE16" s="217" ph="1"/>
      <c r="AF16" s="217" ph="1"/>
      <c r="AG16" s="217" ph="1"/>
      <c r="AH16" s="217" ph="1"/>
      <c r="AI16" s="217" ph="1"/>
      <c r="AJ16" s="217" t="s" ph="1">
        <v>229</v>
      </c>
      <c r="AK16" s="217" ph="1"/>
      <c r="AL16" s="217" ph="1"/>
      <c r="AM16" s="217" ph="1"/>
      <c r="AN16" s="217" ph="1"/>
      <c r="AO16" s="217" ph="1"/>
      <c r="AP16" s="217" ph="1"/>
      <c r="AQ16" s="217" ph="1"/>
      <c r="AR16" s="217" ph="1"/>
      <c r="AS16" s="217" ph="1"/>
      <c r="AT16" s="217" ph="1"/>
      <c r="AU16" s="217" ph="1"/>
      <c r="AV16" s="217" ph="1"/>
      <c r="AW16" s="217" ph="1"/>
      <c r="AX16" s="217" ph="1"/>
      <c r="AY16" s="217" ph="1"/>
      <c r="AZ16" s="217" ph="1"/>
      <c r="BA16" s="217" ph="1"/>
      <c r="BB16" s="217" ph="1"/>
      <c r="BC16" s="217" ph="1"/>
      <c r="BD16" s="217" ph="1"/>
      <c r="BE16" s="217" ph="1"/>
      <c r="BF16" s="217" ph="1"/>
      <c r="BG16" s="217" ph="1"/>
    </row>
    <row r="18" spans="1:59" ht="18.75" customHeight="1">
      <c r="A18" s="216" t="s">
        <v>193</v>
      </c>
      <c r="B18" s="216"/>
      <c r="C18" s="216"/>
      <c r="D18" s="216"/>
      <c r="E18" s="216"/>
      <c r="F18" s="216"/>
      <c r="G18" s="222" t="s">
        <v>25</v>
      </c>
      <c r="H18" s="222"/>
      <c r="I18" s="222"/>
      <c r="J18" s="222"/>
      <c r="K18" s="222"/>
      <c r="L18" s="222"/>
      <c r="M18" s="222" t="s">
        <v>201</v>
      </c>
      <c r="N18" s="222"/>
      <c r="O18" s="222"/>
      <c r="P18" s="222"/>
      <c r="Q18" s="222"/>
      <c r="R18" s="222"/>
      <c r="V18" s="218" t="s">
        <v>12</v>
      </c>
      <c r="W18" s="218"/>
      <c r="X18" s="218"/>
      <c r="Y18" s="218"/>
      <c r="Z18" s="218"/>
      <c r="AA18" s="218"/>
      <c r="AB18" s="219">
        <v>11</v>
      </c>
      <c r="AC18" s="219"/>
      <c r="AD18" s="1" t="s">
        <v>10</v>
      </c>
      <c r="AE18" s="218">
        <v>12</v>
      </c>
      <c r="AF18" s="218"/>
      <c r="AG18" s="1" t="s">
        <v>7</v>
      </c>
      <c r="AI18" s="218" t="s">
        <v>11</v>
      </c>
      <c r="AJ18" s="218"/>
      <c r="AK18" s="218"/>
      <c r="AL18" s="218"/>
      <c r="AM18" s="218"/>
      <c r="AN18" s="218"/>
      <c r="AO18" s="218">
        <v>12</v>
      </c>
      <c r="AP18" s="218"/>
      <c r="AQ18" s="1" t="s">
        <v>10</v>
      </c>
      <c r="AR18" s="218">
        <v>44</v>
      </c>
      <c r="AS18" s="218"/>
      <c r="AT18" s="1" t="s">
        <v>7</v>
      </c>
      <c r="AV18" s="218" t="s">
        <v>9</v>
      </c>
      <c r="AW18" s="218"/>
      <c r="AX18" s="218"/>
      <c r="AY18" s="218"/>
      <c r="AZ18" s="218">
        <v>1</v>
      </c>
      <c r="BA18" s="218"/>
      <c r="BB18" s="218" t="s">
        <v>8</v>
      </c>
      <c r="BC18" s="218"/>
      <c r="BD18" s="220">
        <v>32</v>
      </c>
      <c r="BE18" s="220"/>
      <c r="BF18" s="221" t="s">
        <v>7</v>
      </c>
      <c r="BG18" s="221"/>
    </row>
    <row r="19" spans="1:59" ht="18.75" customHeight="1">
      <c r="A19" s="215"/>
      <c r="B19" s="215"/>
      <c r="C19" s="215"/>
      <c r="D19" s="215"/>
      <c r="E19" s="215"/>
      <c r="F19" s="215"/>
      <c r="G19" s="213">
        <v>1</v>
      </c>
      <c r="H19" s="213"/>
      <c r="I19" s="213">
        <v>2</v>
      </c>
      <c r="J19" s="213"/>
      <c r="K19" s="213">
        <v>3</v>
      </c>
      <c r="L19" s="213"/>
      <c r="M19" s="213">
        <v>4</v>
      </c>
      <c r="N19" s="213"/>
      <c r="O19" s="213">
        <v>5</v>
      </c>
      <c r="P19" s="213"/>
      <c r="Q19" s="213">
        <v>6</v>
      </c>
      <c r="R19" s="213"/>
      <c r="S19" s="213">
        <v>7</v>
      </c>
      <c r="T19" s="213"/>
      <c r="U19" s="213">
        <v>8</v>
      </c>
      <c r="V19" s="213"/>
      <c r="W19" s="213">
        <v>9</v>
      </c>
      <c r="X19" s="213"/>
      <c r="Y19" s="214" t="s">
        <v>4</v>
      </c>
      <c r="Z19" s="214"/>
      <c r="AA19" s="214"/>
      <c r="AC19" s="214" t="s">
        <v>6</v>
      </c>
      <c r="AD19" s="214"/>
      <c r="AE19" s="214"/>
      <c r="AF19" s="214"/>
      <c r="AG19" s="214"/>
      <c r="AH19" s="214"/>
      <c r="AI19" s="214"/>
      <c r="AJ19" s="214"/>
      <c r="AK19" s="214"/>
      <c r="AL19" s="214"/>
      <c r="AM19" s="214"/>
      <c r="AN19" s="214"/>
      <c r="AO19" s="214"/>
      <c r="AP19" s="214"/>
      <c r="AQ19" s="214"/>
      <c r="AR19" s="214"/>
      <c r="AS19" s="214"/>
      <c r="AT19" s="214"/>
      <c r="AU19" s="214" t="s">
        <v>5</v>
      </c>
      <c r="AV19" s="214"/>
      <c r="AW19" s="214"/>
      <c r="AX19" s="214"/>
      <c r="AY19" s="214"/>
      <c r="AZ19" s="214"/>
      <c r="BA19" s="214"/>
      <c r="BB19" s="214"/>
      <c r="BC19" s="214"/>
      <c r="BD19" s="214"/>
      <c r="BE19" s="214"/>
      <c r="BF19" s="214"/>
      <c r="BG19" s="214"/>
    </row>
    <row r="20" spans="1:59" ht="18.75" customHeight="1">
      <c r="A20" s="214" t="s">
        <v>242</v>
      </c>
      <c r="B20" s="214"/>
      <c r="C20" s="214"/>
      <c r="D20" s="214"/>
      <c r="E20" s="214"/>
      <c r="F20" s="214"/>
      <c r="G20" s="213">
        <v>0</v>
      </c>
      <c r="H20" s="213"/>
      <c r="I20" s="213">
        <v>1</v>
      </c>
      <c r="J20" s="213"/>
      <c r="K20" s="213">
        <v>0</v>
      </c>
      <c r="L20" s="213"/>
      <c r="M20" s="213">
        <v>0</v>
      </c>
      <c r="N20" s="213"/>
      <c r="O20" s="213">
        <v>4</v>
      </c>
      <c r="P20" s="213"/>
      <c r="Q20" s="213">
        <v>1</v>
      </c>
      <c r="R20" s="213"/>
      <c r="S20" s="213"/>
      <c r="T20" s="213"/>
      <c r="U20" s="213"/>
      <c r="V20" s="213"/>
      <c r="W20" s="213"/>
      <c r="X20" s="213"/>
      <c r="Y20" s="213">
        <f>SUM(G20:X20)</f>
        <v>6</v>
      </c>
      <c r="Z20" s="213"/>
      <c r="AA20" s="213"/>
      <c r="AC20" s="217" t="s" ph="1">
        <v>244</v>
      </c>
      <c r="AD20" s="217" ph="1"/>
      <c r="AE20" s="217" ph="1"/>
      <c r="AF20" s="217" ph="1"/>
      <c r="AG20" s="217" ph="1"/>
      <c r="AH20" s="217" ph="1"/>
      <c r="AI20" s="217" ph="1"/>
      <c r="AJ20" s="217" ph="1"/>
      <c r="AK20" s="217" ph="1"/>
      <c r="AL20" s="217" ph="1"/>
      <c r="AM20" s="217" ph="1"/>
      <c r="AN20" s="217" ph="1"/>
      <c r="AO20" s="217" ph="1"/>
      <c r="AP20" s="217" ph="1"/>
      <c r="AQ20" s="217" ph="1"/>
      <c r="AR20" s="217" ph="1"/>
      <c r="AS20" s="217" ph="1"/>
      <c r="AT20" s="217" ph="1"/>
      <c r="AU20" s="217" t="s" ph="1">
        <v>245</v>
      </c>
      <c r="AV20" s="217" ph="1"/>
      <c r="AW20" s="217" ph="1"/>
      <c r="AX20" s="217" ph="1"/>
      <c r="AY20" s="217" ph="1"/>
      <c r="AZ20" s="217" ph="1"/>
      <c r="BA20" s="217" ph="1"/>
      <c r="BB20" s="217" ph="1"/>
      <c r="BC20" s="217" ph="1"/>
      <c r="BD20" s="217" ph="1"/>
      <c r="BE20" s="217" ph="1"/>
      <c r="BF20" s="217" ph="1"/>
      <c r="BG20" s="217" ph="1"/>
    </row>
    <row r="21" spans="1:59" ht="18.75" customHeight="1">
      <c r="A21" s="214" t="s">
        <v>243</v>
      </c>
      <c r="B21" s="214"/>
      <c r="C21" s="214"/>
      <c r="D21" s="214"/>
      <c r="E21" s="214"/>
      <c r="F21" s="214"/>
      <c r="G21" s="213">
        <v>1</v>
      </c>
      <c r="H21" s="213"/>
      <c r="I21" s="213">
        <v>0</v>
      </c>
      <c r="J21" s="213"/>
      <c r="K21" s="213">
        <v>4</v>
      </c>
      <c r="L21" s="213"/>
      <c r="M21" s="213">
        <v>1</v>
      </c>
      <c r="N21" s="213"/>
      <c r="O21" s="213">
        <v>0</v>
      </c>
      <c r="P21" s="213"/>
      <c r="Q21" s="213">
        <v>0</v>
      </c>
      <c r="R21" s="213"/>
      <c r="S21" s="213"/>
      <c r="T21" s="213"/>
      <c r="U21" s="213"/>
      <c r="V21" s="213"/>
      <c r="W21" s="213"/>
      <c r="X21" s="213"/>
      <c r="Y21" s="213">
        <f>SUM(G21:X21)</f>
        <v>6</v>
      </c>
      <c r="Z21" s="213"/>
      <c r="AA21" s="213"/>
      <c r="AC21" s="217" t="s" ph="1">
        <v>246</v>
      </c>
      <c r="AD21" s="217" ph="1"/>
      <c r="AE21" s="217" ph="1"/>
      <c r="AF21" s="217" ph="1"/>
      <c r="AG21" s="217" ph="1"/>
      <c r="AH21" s="217" ph="1"/>
      <c r="AI21" s="217" ph="1"/>
      <c r="AJ21" s="217" ph="1"/>
      <c r="AK21" s="217" ph="1"/>
      <c r="AL21" s="217" ph="1"/>
      <c r="AM21" s="217" ph="1"/>
      <c r="AN21" s="217" ph="1"/>
      <c r="AO21" s="217" ph="1"/>
      <c r="AP21" s="217" ph="1"/>
      <c r="AQ21" s="217" ph="1"/>
      <c r="AR21" s="217" ph="1"/>
      <c r="AS21" s="217" ph="1"/>
      <c r="AT21" s="217" ph="1"/>
      <c r="AU21" s="217" t="s" ph="1">
        <v>247</v>
      </c>
      <c r="AV21" s="217" ph="1"/>
      <c r="AW21" s="217" ph="1"/>
      <c r="AX21" s="217" ph="1"/>
      <c r="AY21" s="217" ph="1"/>
      <c r="AZ21" s="217" ph="1"/>
      <c r="BA21" s="217" ph="1"/>
      <c r="BB21" s="217" ph="1"/>
      <c r="BC21" s="217" ph="1"/>
      <c r="BD21" s="217" ph="1"/>
      <c r="BE21" s="217" ph="1"/>
      <c r="BF21" s="217" ph="1"/>
      <c r="BG21" s="217" ph="1"/>
    </row>
    <row r="22" spans="1:59" ht="7.5" customHeight="1"/>
    <row r="23" spans="1:59" ht="18.75" customHeight="1">
      <c r="A23" s="215"/>
      <c r="B23" s="215"/>
      <c r="C23" s="215"/>
      <c r="D23" s="215"/>
      <c r="E23" s="215"/>
      <c r="F23" s="215"/>
      <c r="G23" s="214" t="s">
        <v>13</v>
      </c>
      <c r="H23" s="214"/>
      <c r="I23" s="214"/>
      <c r="J23" s="214"/>
      <c r="K23" s="214"/>
      <c r="L23" s="214"/>
      <c r="M23" s="214"/>
      <c r="N23" s="214"/>
      <c r="O23" s="214"/>
      <c r="P23" s="214"/>
      <c r="Q23" s="214"/>
      <c r="R23" s="214"/>
      <c r="S23" s="214"/>
      <c r="T23" s="214"/>
      <c r="U23" s="214"/>
      <c r="V23" s="214"/>
      <c r="W23" s="214" t="s">
        <v>14</v>
      </c>
      <c r="X23" s="214"/>
      <c r="Y23" s="214"/>
      <c r="Z23" s="214"/>
      <c r="AA23" s="214"/>
      <c r="AB23" s="214"/>
      <c r="AC23" s="214"/>
      <c r="AD23" s="214"/>
      <c r="AE23" s="214"/>
      <c r="AF23" s="214"/>
      <c r="AG23" s="214"/>
      <c r="AH23" s="214"/>
      <c r="AI23" s="214"/>
      <c r="AJ23" s="214" t="s">
        <v>15</v>
      </c>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row>
    <row r="24" spans="1:59" ht="18.75" customHeight="1">
      <c r="A24" s="214" t="str">
        <f>A20</f>
        <v>塩尻</v>
      </c>
      <c r="B24" s="214"/>
      <c r="C24" s="214"/>
      <c r="D24" s="214"/>
      <c r="E24" s="214"/>
      <c r="F24" s="214"/>
      <c r="G24" s="217" t="s" ph="1">
        <v>248</v>
      </c>
      <c r="H24" s="217" ph="1"/>
      <c r="I24" s="217" ph="1"/>
      <c r="J24" s="217" ph="1"/>
      <c r="K24" s="217" ph="1"/>
      <c r="L24" s="217" ph="1"/>
      <c r="M24" s="217" ph="1"/>
      <c r="N24" s="217" ph="1"/>
      <c r="O24" s="217" ph="1"/>
      <c r="P24" s="217" ph="1"/>
      <c r="Q24" s="217" ph="1"/>
      <c r="R24" s="217" ph="1"/>
      <c r="S24" s="217" ph="1"/>
      <c r="T24" s="217" ph="1"/>
      <c r="U24" s="217" ph="1"/>
      <c r="V24" s="217" ph="1"/>
      <c r="W24" s="217" ph="1"/>
      <c r="X24" s="217" ph="1"/>
      <c r="Y24" s="217" ph="1"/>
      <c r="Z24" s="217" ph="1"/>
      <c r="AA24" s="217" ph="1"/>
      <c r="AB24" s="217" ph="1"/>
      <c r="AC24" s="217" ph="1"/>
      <c r="AD24" s="217" ph="1"/>
      <c r="AE24" s="217" ph="1"/>
      <c r="AF24" s="217" ph="1"/>
      <c r="AG24" s="217" ph="1"/>
      <c r="AH24" s="217" ph="1"/>
      <c r="AI24" s="217" ph="1"/>
      <c r="AJ24" s="217" t="s" ph="1">
        <v>249</v>
      </c>
      <c r="AK24" s="217" ph="1"/>
      <c r="AL24" s="217" ph="1"/>
      <c r="AM24" s="217" ph="1"/>
      <c r="AN24" s="217" ph="1"/>
      <c r="AO24" s="217" ph="1"/>
      <c r="AP24" s="217" ph="1"/>
      <c r="AQ24" s="217" ph="1"/>
      <c r="AR24" s="217" ph="1"/>
      <c r="AS24" s="217" ph="1"/>
      <c r="AT24" s="217" ph="1"/>
      <c r="AU24" s="217" ph="1"/>
      <c r="AV24" s="217" ph="1"/>
      <c r="AW24" s="217" ph="1"/>
      <c r="AX24" s="217" ph="1"/>
      <c r="AY24" s="217" ph="1"/>
      <c r="AZ24" s="217" ph="1"/>
      <c r="BA24" s="217" ph="1"/>
      <c r="BB24" s="217" ph="1"/>
      <c r="BC24" s="217" ph="1"/>
      <c r="BD24" s="217" ph="1"/>
      <c r="BE24" s="217" ph="1"/>
      <c r="BF24" s="217" ph="1"/>
      <c r="BG24" s="217" ph="1"/>
    </row>
    <row r="25" spans="1:59" ht="18.75" customHeight="1">
      <c r="A25" s="214" t="str">
        <f>A21</f>
        <v>松本南</v>
      </c>
      <c r="B25" s="214"/>
      <c r="C25" s="214"/>
      <c r="D25" s="214"/>
      <c r="E25" s="214"/>
      <c r="F25" s="214"/>
      <c r="G25" s="217" ph="1"/>
      <c r="H25" s="217" ph="1"/>
      <c r="I25" s="217" ph="1"/>
      <c r="J25" s="217" ph="1"/>
      <c r="K25" s="217" ph="1"/>
      <c r="L25" s="217" ph="1"/>
      <c r="M25" s="217" ph="1"/>
      <c r="N25" s="217" ph="1"/>
      <c r="O25" s="217" ph="1"/>
      <c r="P25" s="217" ph="1"/>
      <c r="Q25" s="217" ph="1"/>
      <c r="R25" s="217" ph="1"/>
      <c r="S25" s="217" ph="1"/>
      <c r="T25" s="217" ph="1"/>
      <c r="U25" s="217" ph="1"/>
      <c r="V25" s="217" ph="1"/>
      <c r="W25" s="217" t="s" ph="1">
        <v>250</v>
      </c>
      <c r="X25" s="217" ph="1"/>
      <c r="Y25" s="217" ph="1"/>
      <c r="Z25" s="217" ph="1"/>
      <c r="AA25" s="217" ph="1"/>
      <c r="AB25" s="217" ph="1"/>
      <c r="AC25" s="217" ph="1"/>
      <c r="AD25" s="217" ph="1"/>
      <c r="AE25" s="217" ph="1"/>
      <c r="AF25" s="217" ph="1"/>
      <c r="AG25" s="217" ph="1"/>
      <c r="AH25" s="217" ph="1"/>
      <c r="AI25" s="217" ph="1"/>
      <c r="AJ25" s="217" ph="1"/>
      <c r="AK25" s="217" ph="1"/>
      <c r="AL25" s="217" ph="1"/>
      <c r="AM25" s="217" ph="1"/>
      <c r="AN25" s="217" ph="1"/>
      <c r="AO25" s="217" ph="1"/>
      <c r="AP25" s="217" ph="1"/>
      <c r="AQ25" s="217" ph="1"/>
      <c r="AR25" s="217" ph="1"/>
      <c r="AS25" s="217" ph="1"/>
      <c r="AT25" s="217" ph="1"/>
      <c r="AU25" s="217" ph="1"/>
      <c r="AV25" s="217" ph="1"/>
      <c r="AW25" s="217" ph="1"/>
      <c r="AX25" s="217" ph="1"/>
      <c r="AY25" s="217" ph="1"/>
      <c r="AZ25" s="217" ph="1"/>
      <c r="BA25" s="217" ph="1"/>
      <c r="BB25" s="217" ph="1"/>
      <c r="BC25" s="217" ph="1"/>
      <c r="BD25" s="217" ph="1"/>
      <c r="BE25" s="217" ph="1"/>
      <c r="BF25" s="217" ph="1"/>
      <c r="BG25" s="217" ph="1"/>
    </row>
    <row r="27" spans="1:59" ht="18.75" customHeight="1">
      <c r="A27" s="216" t="s">
        <v>193</v>
      </c>
      <c r="B27" s="216"/>
      <c r="C27" s="216"/>
      <c r="D27" s="216"/>
      <c r="E27" s="216"/>
      <c r="F27" s="216"/>
      <c r="G27" s="222" t="s">
        <v>25</v>
      </c>
      <c r="H27" s="222"/>
      <c r="I27" s="222"/>
      <c r="J27" s="222"/>
      <c r="K27" s="222"/>
      <c r="L27" s="222"/>
      <c r="M27" s="222" t="s">
        <v>202</v>
      </c>
      <c r="N27" s="222"/>
      <c r="O27" s="222"/>
      <c r="P27" s="222"/>
      <c r="Q27" s="222"/>
      <c r="R27" s="222"/>
      <c r="V27" s="218" t="s">
        <v>12</v>
      </c>
      <c r="W27" s="218"/>
      <c r="X27" s="218"/>
      <c r="Y27" s="218"/>
      <c r="Z27" s="218"/>
      <c r="AA27" s="218"/>
      <c r="AB27" s="219">
        <v>13</v>
      </c>
      <c r="AC27" s="219"/>
      <c r="AD27" s="1" t="s">
        <v>10</v>
      </c>
      <c r="AE27" s="218">
        <v>15</v>
      </c>
      <c r="AF27" s="218"/>
      <c r="AG27" s="1" t="s">
        <v>7</v>
      </c>
      <c r="AI27" s="218" t="s">
        <v>11</v>
      </c>
      <c r="AJ27" s="218"/>
      <c r="AK27" s="218"/>
      <c r="AL27" s="218"/>
      <c r="AM27" s="218"/>
      <c r="AN27" s="218"/>
      <c r="AO27" s="218">
        <v>14</v>
      </c>
      <c r="AP27" s="218"/>
      <c r="AQ27" s="1" t="s">
        <v>10</v>
      </c>
      <c r="AR27" s="218">
        <v>38</v>
      </c>
      <c r="AS27" s="218"/>
      <c r="AT27" s="1" t="s">
        <v>7</v>
      </c>
      <c r="AV27" s="218" t="s">
        <v>9</v>
      </c>
      <c r="AW27" s="218"/>
      <c r="AX27" s="218"/>
      <c r="AY27" s="218"/>
      <c r="AZ27" s="218">
        <v>1</v>
      </c>
      <c r="BA27" s="218"/>
      <c r="BB27" s="218" t="s">
        <v>8</v>
      </c>
      <c r="BC27" s="218"/>
      <c r="BD27" s="220">
        <v>23</v>
      </c>
      <c r="BE27" s="220"/>
      <c r="BF27" s="221" t="s">
        <v>7</v>
      </c>
      <c r="BG27" s="221"/>
    </row>
    <row r="28" spans="1:59" ht="18.75" customHeight="1">
      <c r="A28" s="215"/>
      <c r="B28" s="215"/>
      <c r="C28" s="215"/>
      <c r="D28" s="215"/>
      <c r="E28" s="215"/>
      <c r="F28" s="215"/>
      <c r="G28" s="213">
        <v>1</v>
      </c>
      <c r="H28" s="213"/>
      <c r="I28" s="213">
        <v>2</v>
      </c>
      <c r="J28" s="213"/>
      <c r="K28" s="213">
        <v>3</v>
      </c>
      <c r="L28" s="213"/>
      <c r="M28" s="213">
        <v>4</v>
      </c>
      <c r="N28" s="213"/>
      <c r="O28" s="213">
        <v>5</v>
      </c>
      <c r="P28" s="213"/>
      <c r="Q28" s="213">
        <v>6</v>
      </c>
      <c r="R28" s="213"/>
      <c r="S28" s="213">
        <v>7</v>
      </c>
      <c r="T28" s="213"/>
      <c r="U28" s="213">
        <v>8</v>
      </c>
      <c r="V28" s="213"/>
      <c r="W28" s="213">
        <v>9</v>
      </c>
      <c r="X28" s="213"/>
      <c r="Y28" s="214" t="s">
        <v>4</v>
      </c>
      <c r="Z28" s="214"/>
      <c r="AA28" s="214"/>
      <c r="AC28" s="214" t="s">
        <v>6</v>
      </c>
      <c r="AD28" s="214"/>
      <c r="AE28" s="214"/>
      <c r="AF28" s="214"/>
      <c r="AG28" s="214"/>
      <c r="AH28" s="214"/>
      <c r="AI28" s="214"/>
      <c r="AJ28" s="214"/>
      <c r="AK28" s="214"/>
      <c r="AL28" s="214"/>
      <c r="AM28" s="214"/>
      <c r="AN28" s="214"/>
      <c r="AO28" s="214"/>
      <c r="AP28" s="214"/>
      <c r="AQ28" s="214"/>
      <c r="AR28" s="214"/>
      <c r="AS28" s="214"/>
      <c r="AT28" s="214"/>
      <c r="AU28" s="214" t="s">
        <v>5</v>
      </c>
      <c r="AV28" s="214"/>
      <c r="AW28" s="214"/>
      <c r="AX28" s="214"/>
      <c r="AY28" s="214"/>
      <c r="AZ28" s="214"/>
      <c r="BA28" s="214"/>
      <c r="BB28" s="214"/>
      <c r="BC28" s="214"/>
      <c r="BD28" s="214"/>
      <c r="BE28" s="214"/>
      <c r="BF28" s="214"/>
      <c r="BG28" s="214"/>
    </row>
    <row r="29" spans="1:59" ht="18.75" customHeight="1">
      <c r="A29" s="214" t="s">
        <v>243</v>
      </c>
      <c r="B29" s="214"/>
      <c r="C29" s="214"/>
      <c r="D29" s="214"/>
      <c r="E29" s="214"/>
      <c r="F29" s="214"/>
      <c r="G29" s="213">
        <v>0</v>
      </c>
      <c r="H29" s="213"/>
      <c r="I29" s="213">
        <v>0</v>
      </c>
      <c r="J29" s="213"/>
      <c r="K29" s="213">
        <v>3</v>
      </c>
      <c r="L29" s="213"/>
      <c r="M29" s="213">
        <v>0</v>
      </c>
      <c r="N29" s="213"/>
      <c r="O29" s="213">
        <v>1</v>
      </c>
      <c r="P29" s="213"/>
      <c r="Q29" s="213"/>
      <c r="R29" s="213"/>
      <c r="S29" s="213"/>
      <c r="T29" s="213"/>
      <c r="U29" s="213"/>
      <c r="V29" s="213"/>
      <c r="W29" s="213"/>
      <c r="X29" s="213"/>
      <c r="Y29" s="213">
        <f>SUM(G29:X29)</f>
        <v>4</v>
      </c>
      <c r="Z29" s="213"/>
      <c r="AA29" s="213"/>
      <c r="AC29" s="217" t="s" ph="1">
        <v>257</v>
      </c>
      <c r="AD29" s="217" ph="1"/>
      <c r="AE29" s="217" ph="1"/>
      <c r="AF29" s="217" ph="1"/>
      <c r="AG29" s="217" ph="1"/>
      <c r="AH29" s="217" ph="1"/>
      <c r="AI29" s="217" ph="1"/>
      <c r="AJ29" s="217" ph="1"/>
      <c r="AK29" s="217" ph="1"/>
      <c r="AL29" s="217" ph="1"/>
      <c r="AM29" s="217" ph="1"/>
      <c r="AN29" s="217" ph="1"/>
      <c r="AO29" s="217" ph="1"/>
      <c r="AP29" s="217" ph="1"/>
      <c r="AQ29" s="217" ph="1"/>
      <c r="AR29" s="217" ph="1"/>
      <c r="AS29" s="217" ph="1"/>
      <c r="AT29" s="217" ph="1"/>
      <c r="AU29" s="217" t="s" ph="1">
        <v>247</v>
      </c>
      <c r="AV29" s="217" ph="1"/>
      <c r="AW29" s="217" ph="1"/>
      <c r="AX29" s="217" ph="1"/>
      <c r="AY29" s="217" ph="1"/>
      <c r="AZ29" s="217" ph="1"/>
      <c r="BA29" s="217" ph="1"/>
      <c r="BB29" s="217" ph="1"/>
      <c r="BC29" s="217" ph="1"/>
      <c r="BD29" s="217" ph="1"/>
      <c r="BE29" s="217" ph="1"/>
      <c r="BF29" s="217" ph="1"/>
      <c r="BG29" s="217" ph="1"/>
    </row>
    <row r="30" spans="1:59" ht="18.75" customHeight="1">
      <c r="A30" s="214" t="s">
        <v>221</v>
      </c>
      <c r="B30" s="214"/>
      <c r="C30" s="214"/>
      <c r="D30" s="214"/>
      <c r="E30" s="214"/>
      <c r="F30" s="214"/>
      <c r="G30" s="213">
        <v>3</v>
      </c>
      <c r="H30" s="213"/>
      <c r="I30" s="213">
        <v>0</v>
      </c>
      <c r="J30" s="213"/>
      <c r="K30" s="213">
        <v>3</v>
      </c>
      <c r="L30" s="213"/>
      <c r="M30" s="213">
        <v>5</v>
      </c>
      <c r="N30" s="213"/>
      <c r="O30" s="296">
        <v>4</v>
      </c>
      <c r="P30" s="297" t="s">
        <v>206</v>
      </c>
      <c r="Q30" s="213"/>
      <c r="R30" s="213"/>
      <c r="S30" s="294" t="s">
        <v>263</v>
      </c>
      <c r="T30" s="298"/>
      <c r="U30" s="298"/>
      <c r="V30" s="298"/>
      <c r="W30" s="298"/>
      <c r="X30" s="295"/>
      <c r="Y30" s="213">
        <f>SUM(G30:X30)</f>
        <v>15</v>
      </c>
      <c r="Z30" s="213"/>
      <c r="AA30" s="213"/>
      <c r="AC30" s="217" t="s" ph="1">
        <v>258</v>
      </c>
      <c r="AD30" s="217" ph="1"/>
      <c r="AE30" s="217" ph="1"/>
      <c r="AF30" s="217" ph="1"/>
      <c r="AG30" s="217" ph="1"/>
      <c r="AH30" s="217" ph="1"/>
      <c r="AI30" s="217" ph="1"/>
      <c r="AJ30" s="217" ph="1"/>
      <c r="AK30" s="217" ph="1"/>
      <c r="AL30" s="217" ph="1"/>
      <c r="AM30" s="217" ph="1"/>
      <c r="AN30" s="217" ph="1"/>
      <c r="AO30" s="217" ph="1"/>
      <c r="AP30" s="217" ph="1"/>
      <c r="AQ30" s="217" ph="1"/>
      <c r="AR30" s="217" ph="1"/>
      <c r="AS30" s="217" ph="1"/>
      <c r="AT30" s="217" ph="1"/>
      <c r="AU30" s="217" t="s" ph="1">
        <v>224</v>
      </c>
      <c r="AV30" s="217" ph="1"/>
      <c r="AW30" s="217" ph="1"/>
      <c r="AX30" s="217" ph="1"/>
      <c r="AY30" s="217" ph="1"/>
      <c r="AZ30" s="217" ph="1"/>
      <c r="BA30" s="217" ph="1"/>
      <c r="BB30" s="217" ph="1"/>
      <c r="BC30" s="217" ph="1"/>
      <c r="BD30" s="217" ph="1"/>
      <c r="BE30" s="217" ph="1"/>
      <c r="BF30" s="217" ph="1"/>
      <c r="BG30" s="217" ph="1"/>
    </row>
    <row r="31" spans="1:59" ht="7.5" customHeight="1"/>
    <row r="32" spans="1:59" ht="18.75" customHeight="1">
      <c r="A32" s="215"/>
      <c r="B32" s="215"/>
      <c r="C32" s="215"/>
      <c r="D32" s="215"/>
      <c r="E32" s="215"/>
      <c r="F32" s="215"/>
      <c r="G32" s="214" t="s">
        <v>13</v>
      </c>
      <c r="H32" s="214"/>
      <c r="I32" s="214"/>
      <c r="J32" s="214"/>
      <c r="K32" s="214"/>
      <c r="L32" s="214"/>
      <c r="M32" s="214"/>
      <c r="N32" s="214"/>
      <c r="O32" s="214"/>
      <c r="P32" s="214"/>
      <c r="Q32" s="214"/>
      <c r="R32" s="214"/>
      <c r="S32" s="214"/>
      <c r="T32" s="214"/>
      <c r="U32" s="214"/>
      <c r="V32" s="214"/>
      <c r="W32" s="214" t="s">
        <v>14</v>
      </c>
      <c r="X32" s="214"/>
      <c r="Y32" s="214"/>
      <c r="Z32" s="214"/>
      <c r="AA32" s="214"/>
      <c r="AB32" s="214"/>
      <c r="AC32" s="214"/>
      <c r="AD32" s="214"/>
      <c r="AE32" s="214"/>
      <c r="AF32" s="214"/>
      <c r="AG32" s="214"/>
      <c r="AH32" s="214"/>
      <c r="AI32" s="214"/>
      <c r="AJ32" s="214" t="s">
        <v>15</v>
      </c>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row>
    <row r="33" spans="1:59" ht="18.75" customHeight="1">
      <c r="A33" s="214" t="str">
        <f>A29</f>
        <v>松本南</v>
      </c>
      <c r="B33" s="214"/>
      <c r="C33" s="214"/>
      <c r="D33" s="214"/>
      <c r="E33" s="214"/>
      <c r="F33" s="214"/>
      <c r="G33" s="217" ph="1"/>
      <c r="H33" s="217" ph="1"/>
      <c r="I33" s="217" ph="1"/>
      <c r="J33" s="217" ph="1"/>
      <c r="K33" s="217" ph="1"/>
      <c r="L33" s="217" ph="1"/>
      <c r="M33" s="217" ph="1"/>
      <c r="N33" s="217" ph="1"/>
      <c r="O33" s="217" ph="1"/>
      <c r="P33" s="217" ph="1"/>
      <c r="Q33" s="217" ph="1"/>
      <c r="R33" s="217" ph="1"/>
      <c r="S33" s="217" ph="1"/>
      <c r="T33" s="217" ph="1"/>
      <c r="U33" s="217" ph="1"/>
      <c r="V33" s="217" ph="1"/>
      <c r="W33" s="217" ph="1"/>
      <c r="X33" s="217" ph="1"/>
      <c r="Y33" s="217" ph="1"/>
      <c r="Z33" s="217" ph="1"/>
      <c r="AA33" s="217" ph="1"/>
      <c r="AB33" s="217" ph="1"/>
      <c r="AC33" s="217" ph="1"/>
      <c r="AD33" s="217" ph="1"/>
      <c r="AE33" s="217" ph="1"/>
      <c r="AF33" s="217" ph="1"/>
      <c r="AG33" s="217" ph="1"/>
      <c r="AH33" s="217" ph="1"/>
      <c r="AI33" s="217" ph="1"/>
      <c r="AJ33" s="217" t="s" ph="1">
        <v>262</v>
      </c>
      <c r="AK33" s="217" ph="1"/>
      <c r="AL33" s="217" ph="1"/>
      <c r="AM33" s="217" ph="1"/>
      <c r="AN33" s="217" ph="1"/>
      <c r="AO33" s="217" ph="1"/>
      <c r="AP33" s="217" ph="1"/>
      <c r="AQ33" s="217" ph="1"/>
      <c r="AR33" s="217" ph="1"/>
      <c r="AS33" s="217" ph="1"/>
      <c r="AT33" s="217" ph="1"/>
      <c r="AU33" s="217" ph="1"/>
      <c r="AV33" s="217" ph="1"/>
      <c r="AW33" s="217" ph="1"/>
      <c r="AX33" s="217" ph="1"/>
      <c r="AY33" s="217" ph="1"/>
      <c r="AZ33" s="217" ph="1"/>
      <c r="BA33" s="217" ph="1"/>
      <c r="BB33" s="217" ph="1"/>
      <c r="BC33" s="217" ph="1"/>
      <c r="BD33" s="217" ph="1"/>
      <c r="BE33" s="217" ph="1"/>
      <c r="BF33" s="217" ph="1"/>
      <c r="BG33" s="217" ph="1"/>
    </row>
    <row r="34" spans="1:59" ht="18.75" customHeight="1">
      <c r="A34" s="214" t="str">
        <f>A30</f>
        <v>飯田</v>
      </c>
      <c r="B34" s="214"/>
      <c r="C34" s="214"/>
      <c r="D34" s="214"/>
      <c r="E34" s="214"/>
      <c r="F34" s="214"/>
      <c r="G34" s="217" t="s" ph="1">
        <v>259</v>
      </c>
      <c r="H34" s="217" ph="1"/>
      <c r="I34" s="217" ph="1"/>
      <c r="J34" s="217" ph="1"/>
      <c r="K34" s="217" ph="1"/>
      <c r="L34" s="217" ph="1"/>
      <c r="M34" s="217" ph="1"/>
      <c r="N34" s="217" ph="1"/>
      <c r="O34" s="217" ph="1"/>
      <c r="P34" s="217" ph="1"/>
      <c r="Q34" s="217" ph="1"/>
      <c r="R34" s="217" ph="1"/>
      <c r="S34" s="217" ph="1"/>
      <c r="T34" s="217" ph="1"/>
      <c r="U34" s="217" ph="1"/>
      <c r="V34" s="217" ph="1"/>
      <c r="W34" s="217" t="s" ph="1">
        <v>260</v>
      </c>
      <c r="X34" s="217" ph="1"/>
      <c r="Y34" s="217" ph="1"/>
      <c r="Z34" s="217" ph="1"/>
      <c r="AA34" s="217" ph="1"/>
      <c r="AB34" s="217" ph="1"/>
      <c r="AC34" s="217" ph="1"/>
      <c r="AD34" s="217" ph="1"/>
      <c r="AE34" s="217" ph="1"/>
      <c r="AF34" s="217" ph="1"/>
      <c r="AG34" s="217" ph="1"/>
      <c r="AH34" s="217" ph="1"/>
      <c r="AI34" s="217" ph="1"/>
      <c r="AJ34" s="217" t="s" ph="1">
        <v>261</v>
      </c>
      <c r="AK34" s="217" ph="1"/>
      <c r="AL34" s="217" ph="1"/>
      <c r="AM34" s="217" ph="1"/>
      <c r="AN34" s="217" ph="1"/>
      <c r="AO34" s="217" ph="1"/>
      <c r="AP34" s="217" ph="1"/>
      <c r="AQ34" s="217" ph="1"/>
      <c r="AR34" s="217" ph="1"/>
      <c r="AS34" s="217" ph="1"/>
      <c r="AT34" s="217" ph="1"/>
      <c r="AU34" s="217" ph="1"/>
      <c r="AV34" s="217" ph="1"/>
      <c r="AW34" s="217" ph="1"/>
      <c r="AX34" s="217" ph="1"/>
      <c r="AY34" s="217" ph="1"/>
      <c r="AZ34" s="217" ph="1"/>
      <c r="BA34" s="217" ph="1"/>
      <c r="BB34" s="217" ph="1"/>
      <c r="BC34" s="217" ph="1"/>
      <c r="BD34" s="217" ph="1"/>
      <c r="BE34" s="217" ph="1"/>
      <c r="BF34" s="217" ph="1"/>
      <c r="BG34" s="217" ph="1"/>
    </row>
    <row r="36" spans="1:59" ht="18.75" customHeight="1">
      <c r="A36" s="216" t="s">
        <v>193</v>
      </c>
      <c r="B36" s="216"/>
      <c r="C36" s="216"/>
      <c r="D36" s="216"/>
      <c r="E36" s="216"/>
      <c r="F36" s="216"/>
      <c r="G36" s="222" t="s">
        <v>25</v>
      </c>
      <c r="H36" s="222"/>
      <c r="I36" s="222"/>
      <c r="J36" s="222"/>
      <c r="K36" s="222"/>
      <c r="L36" s="222"/>
      <c r="M36" s="222" t="s">
        <v>203</v>
      </c>
      <c r="N36" s="222"/>
      <c r="O36" s="222"/>
      <c r="P36" s="222"/>
      <c r="Q36" s="222"/>
      <c r="R36" s="222"/>
      <c r="V36" s="218" t="s">
        <v>12</v>
      </c>
      <c r="W36" s="218"/>
      <c r="X36" s="218"/>
      <c r="Y36" s="218"/>
      <c r="Z36" s="218"/>
      <c r="AA36" s="218"/>
      <c r="AB36" s="219">
        <v>14</v>
      </c>
      <c r="AC36" s="219"/>
      <c r="AD36" s="1" t="s">
        <v>10</v>
      </c>
      <c r="AE36" s="218">
        <v>57</v>
      </c>
      <c r="AF36" s="218"/>
      <c r="AG36" s="1" t="s">
        <v>7</v>
      </c>
      <c r="AI36" s="218" t="s">
        <v>11</v>
      </c>
      <c r="AJ36" s="218"/>
      <c r="AK36" s="218"/>
      <c r="AL36" s="218"/>
      <c r="AM36" s="218"/>
      <c r="AN36" s="218"/>
      <c r="AO36" s="218">
        <v>15</v>
      </c>
      <c r="AP36" s="218"/>
      <c r="AQ36" s="1" t="s">
        <v>10</v>
      </c>
      <c r="AR36" s="218">
        <v>53</v>
      </c>
      <c r="AS36" s="218"/>
      <c r="AT36" s="1" t="s">
        <v>7</v>
      </c>
      <c r="AV36" s="218" t="s">
        <v>9</v>
      </c>
      <c r="AW36" s="218"/>
      <c r="AX36" s="218"/>
      <c r="AY36" s="218"/>
      <c r="AZ36" s="218">
        <v>0</v>
      </c>
      <c r="BA36" s="218"/>
      <c r="BB36" s="218" t="s">
        <v>8</v>
      </c>
      <c r="BC36" s="218"/>
      <c r="BD36" s="220">
        <v>56</v>
      </c>
      <c r="BE36" s="220"/>
      <c r="BF36" s="221" t="s">
        <v>7</v>
      </c>
      <c r="BG36" s="221"/>
    </row>
    <row r="37" spans="1:59" ht="18.75" customHeight="1">
      <c r="A37" s="215"/>
      <c r="B37" s="215"/>
      <c r="C37" s="215"/>
      <c r="D37" s="215"/>
      <c r="E37" s="215"/>
      <c r="F37" s="215"/>
      <c r="G37" s="213">
        <v>1</v>
      </c>
      <c r="H37" s="213"/>
      <c r="I37" s="213">
        <v>2</v>
      </c>
      <c r="J37" s="213"/>
      <c r="K37" s="213">
        <v>3</v>
      </c>
      <c r="L37" s="213"/>
      <c r="M37" s="213">
        <v>4</v>
      </c>
      <c r="N37" s="213"/>
      <c r="O37" s="213">
        <v>5</v>
      </c>
      <c r="P37" s="213"/>
      <c r="Q37" s="213">
        <v>6</v>
      </c>
      <c r="R37" s="213"/>
      <c r="S37" s="213">
        <v>7</v>
      </c>
      <c r="T37" s="213"/>
      <c r="U37" s="213">
        <v>8</v>
      </c>
      <c r="V37" s="213"/>
      <c r="W37" s="213">
        <v>9</v>
      </c>
      <c r="X37" s="213"/>
      <c r="Y37" s="214" t="s">
        <v>4</v>
      </c>
      <c r="Z37" s="214"/>
      <c r="AA37" s="214"/>
      <c r="AC37" s="214" t="s">
        <v>6</v>
      </c>
      <c r="AD37" s="214"/>
      <c r="AE37" s="214"/>
      <c r="AF37" s="214"/>
      <c r="AG37" s="214"/>
      <c r="AH37" s="214"/>
      <c r="AI37" s="214"/>
      <c r="AJ37" s="214"/>
      <c r="AK37" s="214"/>
      <c r="AL37" s="214"/>
      <c r="AM37" s="214"/>
      <c r="AN37" s="214"/>
      <c r="AO37" s="214"/>
      <c r="AP37" s="214"/>
      <c r="AQ37" s="214"/>
      <c r="AR37" s="214"/>
      <c r="AS37" s="214"/>
      <c r="AT37" s="214"/>
      <c r="AU37" s="214" t="s">
        <v>5</v>
      </c>
      <c r="AV37" s="214"/>
      <c r="AW37" s="214"/>
      <c r="AX37" s="214"/>
      <c r="AY37" s="214"/>
      <c r="AZ37" s="214"/>
      <c r="BA37" s="214"/>
      <c r="BB37" s="214"/>
      <c r="BC37" s="214"/>
      <c r="BD37" s="214"/>
      <c r="BE37" s="214"/>
      <c r="BF37" s="214"/>
      <c r="BG37" s="214"/>
    </row>
    <row r="38" spans="1:59" ht="18.75" customHeight="1">
      <c r="A38" s="214" t="s">
        <v>222</v>
      </c>
      <c r="B38" s="214"/>
      <c r="C38" s="214"/>
      <c r="D38" s="214"/>
      <c r="E38" s="214"/>
      <c r="F38" s="214"/>
      <c r="G38" s="213">
        <v>0</v>
      </c>
      <c r="H38" s="213"/>
      <c r="I38" s="213">
        <v>0</v>
      </c>
      <c r="J38" s="213"/>
      <c r="K38" s="213">
        <v>0</v>
      </c>
      <c r="L38" s="213"/>
      <c r="M38" s="213">
        <v>0</v>
      </c>
      <c r="N38" s="213"/>
      <c r="O38" s="213"/>
      <c r="P38" s="213"/>
      <c r="Q38" s="213"/>
      <c r="R38" s="213"/>
      <c r="S38" s="213"/>
      <c r="T38" s="213"/>
      <c r="U38" s="213"/>
      <c r="V38" s="213"/>
      <c r="W38" s="213"/>
      <c r="X38" s="213"/>
      <c r="Y38" s="213">
        <f>SUM(G38:X38)</f>
        <v>0</v>
      </c>
      <c r="Z38" s="213"/>
      <c r="AA38" s="213"/>
      <c r="AC38" s="217" t="s" ph="1">
        <v>267</v>
      </c>
      <c r="AD38" s="217" ph="1"/>
      <c r="AE38" s="217" ph="1"/>
      <c r="AF38" s="217" ph="1"/>
      <c r="AG38" s="217" ph="1"/>
      <c r="AH38" s="217" ph="1"/>
      <c r="AI38" s="217" ph="1"/>
      <c r="AJ38" s="217" ph="1"/>
      <c r="AK38" s="217" ph="1"/>
      <c r="AL38" s="217" ph="1"/>
      <c r="AM38" s="217" ph="1"/>
      <c r="AN38" s="217" ph="1"/>
      <c r="AO38" s="217" ph="1"/>
      <c r="AP38" s="217" ph="1"/>
      <c r="AQ38" s="217" ph="1"/>
      <c r="AR38" s="217" ph="1"/>
      <c r="AS38" s="217" ph="1"/>
      <c r="AT38" s="217" ph="1"/>
      <c r="AU38" s="217" t="s" ph="1">
        <v>226</v>
      </c>
      <c r="AV38" s="217" ph="1"/>
      <c r="AW38" s="217" ph="1"/>
      <c r="AX38" s="217" ph="1"/>
      <c r="AY38" s="217" ph="1"/>
      <c r="AZ38" s="217" ph="1"/>
      <c r="BA38" s="217" ph="1"/>
      <c r="BB38" s="217" ph="1"/>
      <c r="BC38" s="217" ph="1"/>
      <c r="BD38" s="217" ph="1"/>
      <c r="BE38" s="217" ph="1"/>
      <c r="BF38" s="217" ph="1"/>
      <c r="BG38" s="217" ph="1"/>
    </row>
    <row r="39" spans="1:59" ht="18.75" customHeight="1">
      <c r="A39" s="214" t="s">
        <v>266</v>
      </c>
      <c r="B39" s="214"/>
      <c r="C39" s="214"/>
      <c r="D39" s="214"/>
      <c r="E39" s="214"/>
      <c r="F39" s="214"/>
      <c r="G39" s="213">
        <v>3</v>
      </c>
      <c r="H39" s="213"/>
      <c r="I39" s="213">
        <v>0</v>
      </c>
      <c r="J39" s="213"/>
      <c r="K39" s="213">
        <v>4</v>
      </c>
      <c r="L39" s="213"/>
      <c r="M39" s="296">
        <v>3</v>
      </c>
      <c r="N39" s="297" t="s">
        <v>206</v>
      </c>
      <c r="O39" s="213"/>
      <c r="P39" s="213"/>
      <c r="Q39" s="294" t="s">
        <v>236</v>
      </c>
      <c r="R39" s="298"/>
      <c r="S39" s="298"/>
      <c r="T39" s="298"/>
      <c r="U39" s="298"/>
      <c r="V39" s="295"/>
      <c r="W39" s="213"/>
      <c r="X39" s="213"/>
      <c r="Y39" s="213">
        <f>SUM(G39:X39)</f>
        <v>10</v>
      </c>
      <c r="Z39" s="213"/>
      <c r="AA39" s="213"/>
      <c r="AC39" s="217" t="s" ph="1">
        <v>269</v>
      </c>
      <c r="AD39" s="217" ph="1"/>
      <c r="AE39" s="217" ph="1"/>
      <c r="AF39" s="217" ph="1"/>
      <c r="AG39" s="217" ph="1"/>
      <c r="AH39" s="217" ph="1"/>
      <c r="AI39" s="217" ph="1"/>
      <c r="AJ39" s="217" ph="1"/>
      <c r="AK39" s="217" ph="1"/>
      <c r="AL39" s="217" ph="1"/>
      <c r="AM39" s="217" ph="1"/>
      <c r="AN39" s="217" ph="1"/>
      <c r="AO39" s="217" ph="1"/>
      <c r="AP39" s="217" ph="1"/>
      <c r="AQ39" s="217" ph="1"/>
      <c r="AR39" s="217" ph="1"/>
      <c r="AS39" s="217" ph="1"/>
      <c r="AT39" s="217" ph="1"/>
      <c r="AU39" s="217" t="s" ph="1">
        <v>268</v>
      </c>
      <c r="AV39" s="217" ph="1"/>
      <c r="AW39" s="217" ph="1"/>
      <c r="AX39" s="217" ph="1"/>
      <c r="AY39" s="217" ph="1"/>
      <c r="AZ39" s="217" ph="1"/>
      <c r="BA39" s="217" ph="1"/>
      <c r="BB39" s="217" ph="1"/>
      <c r="BC39" s="217" ph="1"/>
      <c r="BD39" s="217" ph="1"/>
      <c r="BE39" s="217" ph="1"/>
      <c r="BF39" s="217" ph="1"/>
      <c r="BG39" s="217" ph="1"/>
    </row>
    <row r="40" spans="1:59" ht="7.5" customHeight="1"/>
    <row r="41" spans="1:59" ht="18.75" customHeight="1">
      <c r="A41" s="215"/>
      <c r="B41" s="215"/>
      <c r="C41" s="215"/>
      <c r="D41" s="215"/>
      <c r="E41" s="215"/>
      <c r="F41" s="215"/>
      <c r="G41" s="214" t="s">
        <v>13</v>
      </c>
      <c r="H41" s="214"/>
      <c r="I41" s="214"/>
      <c r="J41" s="214"/>
      <c r="K41" s="214"/>
      <c r="L41" s="214"/>
      <c r="M41" s="214"/>
      <c r="N41" s="214"/>
      <c r="O41" s="214"/>
      <c r="P41" s="214"/>
      <c r="Q41" s="214"/>
      <c r="R41" s="214"/>
      <c r="S41" s="214"/>
      <c r="T41" s="214"/>
      <c r="U41" s="214"/>
      <c r="V41" s="214"/>
      <c r="W41" s="214" t="s">
        <v>14</v>
      </c>
      <c r="X41" s="214"/>
      <c r="Y41" s="214"/>
      <c r="Z41" s="214"/>
      <c r="AA41" s="214"/>
      <c r="AB41" s="214"/>
      <c r="AC41" s="214"/>
      <c r="AD41" s="214"/>
      <c r="AE41" s="214"/>
      <c r="AF41" s="214"/>
      <c r="AG41" s="214"/>
      <c r="AH41" s="214"/>
      <c r="AI41" s="214"/>
      <c r="AJ41" s="214" t="s">
        <v>15</v>
      </c>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row>
    <row r="42" spans="1:59" ht="18.75" customHeight="1">
      <c r="A42" s="214" t="str">
        <f>A38</f>
        <v>松本北</v>
      </c>
      <c r="B42" s="214"/>
      <c r="C42" s="214"/>
      <c r="D42" s="214"/>
      <c r="E42" s="214"/>
      <c r="F42" s="214"/>
      <c r="G42" s="217" ph="1"/>
      <c r="H42" s="217" ph="1"/>
      <c r="I42" s="217" ph="1"/>
      <c r="J42" s="217" ph="1"/>
      <c r="K42" s="217" ph="1"/>
      <c r="L42" s="217" ph="1"/>
      <c r="M42" s="217" ph="1"/>
      <c r="N42" s="217" ph="1"/>
      <c r="O42" s="217" ph="1"/>
      <c r="P42" s="217" ph="1"/>
      <c r="Q42" s="217" ph="1"/>
      <c r="R42" s="217" ph="1"/>
      <c r="S42" s="217" ph="1"/>
      <c r="T42" s="217" ph="1"/>
      <c r="U42" s="217" ph="1"/>
      <c r="V42" s="217" ph="1"/>
      <c r="W42" s="217" ph="1"/>
      <c r="X42" s="217" ph="1"/>
      <c r="Y42" s="217" ph="1"/>
      <c r="Z42" s="217" ph="1"/>
      <c r="AA42" s="217" ph="1"/>
      <c r="AB42" s="217" ph="1"/>
      <c r="AC42" s="217" ph="1"/>
      <c r="AD42" s="217" ph="1"/>
      <c r="AE42" s="217" ph="1"/>
      <c r="AF42" s="217" ph="1"/>
      <c r="AG42" s="217" ph="1"/>
      <c r="AH42" s="217" ph="1"/>
      <c r="AI42" s="217" ph="1"/>
      <c r="AJ42" s="217" t="s" ph="1">
        <v>270</v>
      </c>
      <c r="AK42" s="217" ph="1"/>
      <c r="AL42" s="217" ph="1"/>
      <c r="AM42" s="217" ph="1"/>
      <c r="AN42" s="217" ph="1"/>
      <c r="AO42" s="217" ph="1"/>
      <c r="AP42" s="217" ph="1"/>
      <c r="AQ42" s="217" ph="1"/>
      <c r="AR42" s="217" ph="1"/>
      <c r="AS42" s="217" ph="1"/>
      <c r="AT42" s="217" ph="1"/>
      <c r="AU42" s="217" ph="1"/>
      <c r="AV42" s="217" ph="1"/>
      <c r="AW42" s="217" ph="1"/>
      <c r="AX42" s="217" ph="1"/>
      <c r="AY42" s="217" ph="1"/>
      <c r="AZ42" s="217" ph="1"/>
      <c r="BA42" s="217" ph="1"/>
      <c r="BB42" s="217" ph="1"/>
      <c r="BC42" s="217" ph="1"/>
      <c r="BD42" s="217" ph="1"/>
      <c r="BE42" s="217" ph="1"/>
      <c r="BF42" s="217" ph="1"/>
      <c r="BG42" s="217" ph="1"/>
    </row>
    <row r="43" spans="1:59" ht="18.75" customHeight="1">
      <c r="A43" s="214" t="str">
        <f>A39</f>
        <v>波田</v>
      </c>
      <c r="B43" s="214"/>
      <c r="C43" s="214"/>
      <c r="D43" s="214"/>
      <c r="E43" s="214"/>
      <c r="F43" s="214"/>
      <c r="G43" s="217" t="s" ph="1">
        <v>271</v>
      </c>
      <c r="H43" s="217" ph="1"/>
      <c r="I43" s="217" ph="1"/>
      <c r="J43" s="217" ph="1"/>
      <c r="K43" s="217" ph="1"/>
      <c r="L43" s="217" ph="1"/>
      <c r="M43" s="217" ph="1"/>
      <c r="N43" s="217" ph="1"/>
      <c r="O43" s="217" ph="1"/>
      <c r="P43" s="217" ph="1"/>
      <c r="Q43" s="217" ph="1"/>
      <c r="R43" s="217" ph="1"/>
      <c r="S43" s="217" ph="1"/>
      <c r="T43" s="217" ph="1"/>
      <c r="U43" s="217" ph="1"/>
      <c r="V43" s="217" ph="1"/>
      <c r="W43" s="217" t="s" ph="1">
        <v>272</v>
      </c>
      <c r="X43" s="217" ph="1"/>
      <c r="Y43" s="217" ph="1"/>
      <c r="Z43" s="217" ph="1"/>
      <c r="AA43" s="217" ph="1"/>
      <c r="AB43" s="217" ph="1"/>
      <c r="AC43" s="217" ph="1"/>
      <c r="AD43" s="217" ph="1"/>
      <c r="AE43" s="217" ph="1"/>
      <c r="AF43" s="217" ph="1"/>
      <c r="AG43" s="217" ph="1"/>
      <c r="AH43" s="217" ph="1"/>
      <c r="AI43" s="217" ph="1"/>
      <c r="AJ43" s="217" t="s" ph="1">
        <v>273</v>
      </c>
      <c r="AK43" s="217" ph="1"/>
      <c r="AL43" s="217" ph="1"/>
      <c r="AM43" s="217" ph="1"/>
      <c r="AN43" s="217" ph="1"/>
      <c r="AO43" s="217" ph="1"/>
      <c r="AP43" s="217" ph="1"/>
      <c r="AQ43" s="217" ph="1"/>
      <c r="AR43" s="217" ph="1"/>
      <c r="AS43" s="217" ph="1"/>
      <c r="AT43" s="217" ph="1"/>
      <c r="AU43" s="217" ph="1"/>
      <c r="AV43" s="217" ph="1"/>
      <c r="AW43" s="217" ph="1"/>
      <c r="AX43" s="217" ph="1"/>
      <c r="AY43" s="217" ph="1"/>
      <c r="AZ43" s="217" ph="1"/>
      <c r="BA43" s="217" ph="1"/>
      <c r="BB43" s="217" ph="1"/>
      <c r="BC43" s="217" ph="1"/>
      <c r="BD43" s="217" ph="1"/>
      <c r="BE43" s="217" ph="1"/>
      <c r="BF43" s="217" ph="1"/>
      <c r="BG43" s="217" ph="1"/>
    </row>
    <row r="45" spans="1:59" ht="18.75" customHeight="1">
      <c r="A45" s="216" t="s">
        <v>181</v>
      </c>
      <c r="B45" s="216"/>
      <c r="C45" s="216"/>
      <c r="D45" s="216"/>
      <c r="E45" s="216"/>
      <c r="F45" s="216"/>
      <c r="G45" s="222" t="s">
        <v>25</v>
      </c>
      <c r="H45" s="222"/>
      <c r="I45" s="222"/>
      <c r="J45" s="222"/>
      <c r="K45" s="222"/>
      <c r="L45" s="222"/>
      <c r="M45" s="222" t="s">
        <v>26</v>
      </c>
      <c r="N45" s="222"/>
      <c r="O45" s="222"/>
      <c r="P45" s="222"/>
      <c r="Q45" s="222"/>
      <c r="R45" s="222"/>
      <c r="V45" s="218" t="s">
        <v>12</v>
      </c>
      <c r="W45" s="218"/>
      <c r="X45" s="218"/>
      <c r="Y45" s="218"/>
      <c r="Z45" s="218"/>
      <c r="AA45" s="218"/>
      <c r="AB45" s="219"/>
      <c r="AC45" s="219"/>
      <c r="AD45" s="1" t="s">
        <v>10</v>
      </c>
      <c r="AE45" s="218"/>
      <c r="AF45" s="218"/>
      <c r="AG45" s="1" t="s">
        <v>7</v>
      </c>
      <c r="AI45" s="218" t="s">
        <v>11</v>
      </c>
      <c r="AJ45" s="218"/>
      <c r="AK45" s="218"/>
      <c r="AL45" s="218"/>
      <c r="AM45" s="218"/>
      <c r="AN45" s="218"/>
      <c r="AO45" s="218"/>
      <c r="AP45" s="218"/>
      <c r="AQ45" s="1" t="s">
        <v>10</v>
      </c>
      <c r="AR45" s="218"/>
      <c r="AS45" s="218"/>
      <c r="AT45" s="1" t="s">
        <v>7</v>
      </c>
      <c r="AV45" s="218" t="s">
        <v>9</v>
      </c>
      <c r="AW45" s="218"/>
      <c r="AX45" s="218"/>
      <c r="AY45" s="218"/>
      <c r="AZ45" s="218"/>
      <c r="BA45" s="218"/>
      <c r="BB45" s="218" t="s">
        <v>8</v>
      </c>
      <c r="BC45" s="218"/>
      <c r="BD45" s="220"/>
      <c r="BE45" s="220"/>
      <c r="BF45" s="221" t="s">
        <v>7</v>
      </c>
      <c r="BG45" s="221"/>
    </row>
    <row r="46" spans="1:59" ht="18.75" customHeight="1">
      <c r="A46" s="215"/>
      <c r="B46" s="215"/>
      <c r="C46" s="215"/>
      <c r="D46" s="215"/>
      <c r="E46" s="215"/>
      <c r="F46" s="215"/>
      <c r="G46" s="213">
        <v>1</v>
      </c>
      <c r="H46" s="213"/>
      <c r="I46" s="213">
        <v>2</v>
      </c>
      <c r="J46" s="213"/>
      <c r="K46" s="213">
        <v>3</v>
      </c>
      <c r="L46" s="213"/>
      <c r="M46" s="213">
        <v>4</v>
      </c>
      <c r="N46" s="213"/>
      <c r="O46" s="213">
        <v>5</v>
      </c>
      <c r="P46" s="213"/>
      <c r="Q46" s="213">
        <v>6</v>
      </c>
      <c r="R46" s="213"/>
      <c r="S46" s="213">
        <v>7</v>
      </c>
      <c r="T46" s="213"/>
      <c r="U46" s="213">
        <v>8</v>
      </c>
      <c r="V46" s="213"/>
      <c r="W46" s="213">
        <v>9</v>
      </c>
      <c r="X46" s="213"/>
      <c r="Y46" s="214" t="s">
        <v>4</v>
      </c>
      <c r="Z46" s="214"/>
      <c r="AA46" s="214"/>
      <c r="AC46" s="214" t="s">
        <v>6</v>
      </c>
      <c r="AD46" s="214"/>
      <c r="AE46" s="214"/>
      <c r="AF46" s="214"/>
      <c r="AG46" s="214"/>
      <c r="AH46" s="214"/>
      <c r="AI46" s="214"/>
      <c r="AJ46" s="214"/>
      <c r="AK46" s="214"/>
      <c r="AL46" s="214"/>
      <c r="AM46" s="214"/>
      <c r="AN46" s="214"/>
      <c r="AO46" s="214"/>
      <c r="AP46" s="214"/>
      <c r="AQ46" s="214"/>
      <c r="AR46" s="214"/>
      <c r="AS46" s="214"/>
      <c r="AT46" s="214"/>
      <c r="AU46" s="214" t="s">
        <v>5</v>
      </c>
      <c r="AV46" s="214"/>
      <c r="AW46" s="214"/>
      <c r="AX46" s="214"/>
      <c r="AY46" s="214"/>
      <c r="AZ46" s="214"/>
      <c r="BA46" s="214"/>
      <c r="BB46" s="214"/>
      <c r="BC46" s="214"/>
      <c r="BD46" s="214"/>
      <c r="BE46" s="214"/>
      <c r="BF46" s="214"/>
      <c r="BG46" s="214"/>
    </row>
    <row r="47" spans="1:59" ht="18.75" customHeight="1">
      <c r="A47" s="214"/>
      <c r="B47" s="214"/>
      <c r="C47" s="214"/>
      <c r="D47" s="214"/>
      <c r="E47" s="214"/>
      <c r="F47" s="214"/>
      <c r="G47" s="213"/>
      <c r="H47" s="213"/>
      <c r="I47" s="213"/>
      <c r="J47" s="213"/>
      <c r="K47" s="213"/>
      <c r="L47" s="213"/>
      <c r="M47" s="213"/>
      <c r="N47" s="213"/>
      <c r="O47" s="213"/>
      <c r="P47" s="213"/>
      <c r="Q47" s="213"/>
      <c r="R47" s="213"/>
      <c r="S47" s="213"/>
      <c r="T47" s="213"/>
      <c r="U47" s="213"/>
      <c r="V47" s="213"/>
      <c r="W47" s="213"/>
      <c r="X47" s="213"/>
      <c r="Y47" s="213">
        <f>SUM(G47:X47)</f>
        <v>0</v>
      </c>
      <c r="Z47" s="213"/>
      <c r="AA47" s="213"/>
      <c r="AC47" s="217" ph="1"/>
      <c r="AD47" s="217" ph="1"/>
      <c r="AE47" s="217" ph="1"/>
      <c r="AF47" s="217" ph="1"/>
      <c r="AG47" s="217" ph="1"/>
      <c r="AH47" s="217" ph="1"/>
      <c r="AI47" s="217" ph="1"/>
      <c r="AJ47" s="217" ph="1"/>
      <c r="AK47" s="217" ph="1"/>
      <c r="AL47" s="217" ph="1"/>
      <c r="AM47" s="217" ph="1"/>
      <c r="AN47" s="217" ph="1"/>
      <c r="AO47" s="217" ph="1"/>
      <c r="AP47" s="217" ph="1"/>
      <c r="AQ47" s="217" ph="1"/>
      <c r="AR47" s="217" ph="1"/>
      <c r="AS47" s="217" ph="1"/>
      <c r="AT47" s="217" ph="1"/>
      <c r="AU47" s="217" ph="1"/>
      <c r="AV47" s="217" ph="1"/>
      <c r="AW47" s="217" ph="1"/>
      <c r="AX47" s="217" ph="1"/>
      <c r="AY47" s="217" ph="1"/>
      <c r="AZ47" s="217" ph="1"/>
      <c r="BA47" s="217" ph="1"/>
      <c r="BB47" s="217" ph="1"/>
      <c r="BC47" s="217" ph="1"/>
      <c r="BD47" s="217" ph="1"/>
      <c r="BE47" s="217" ph="1"/>
      <c r="BF47" s="217" ph="1"/>
      <c r="BG47" s="217" ph="1"/>
    </row>
    <row r="48" spans="1:59" ht="18.75" customHeight="1">
      <c r="A48" s="214"/>
      <c r="B48" s="214"/>
      <c r="C48" s="214"/>
      <c r="D48" s="214"/>
      <c r="E48" s="214"/>
      <c r="F48" s="214"/>
      <c r="G48" s="213"/>
      <c r="H48" s="213"/>
      <c r="I48" s="213"/>
      <c r="J48" s="213"/>
      <c r="K48" s="213"/>
      <c r="L48" s="213"/>
      <c r="M48" s="213"/>
      <c r="N48" s="213"/>
      <c r="O48" s="213"/>
      <c r="P48" s="213"/>
      <c r="Q48" s="213"/>
      <c r="R48" s="213"/>
      <c r="S48" s="213"/>
      <c r="T48" s="213"/>
      <c r="U48" s="213"/>
      <c r="V48" s="213"/>
      <c r="W48" s="213"/>
      <c r="X48" s="213"/>
      <c r="Y48" s="213">
        <f>SUM(G48:X48)</f>
        <v>0</v>
      </c>
      <c r="Z48" s="213"/>
      <c r="AA48" s="213"/>
      <c r="AC48" s="217" ph="1"/>
      <c r="AD48" s="217" ph="1"/>
      <c r="AE48" s="217" ph="1"/>
      <c r="AF48" s="217" ph="1"/>
      <c r="AG48" s="217" ph="1"/>
      <c r="AH48" s="217" ph="1"/>
      <c r="AI48" s="217" ph="1"/>
      <c r="AJ48" s="217" ph="1"/>
      <c r="AK48" s="217" ph="1"/>
      <c r="AL48" s="217" ph="1"/>
      <c r="AM48" s="217" ph="1"/>
      <c r="AN48" s="217" ph="1"/>
      <c r="AO48" s="217" ph="1"/>
      <c r="AP48" s="217" ph="1"/>
      <c r="AQ48" s="217" ph="1"/>
      <c r="AR48" s="217" ph="1"/>
      <c r="AS48" s="217" ph="1"/>
      <c r="AT48" s="217" ph="1"/>
      <c r="AU48" s="217" ph="1"/>
      <c r="AV48" s="217" ph="1"/>
      <c r="AW48" s="217" ph="1"/>
      <c r="AX48" s="217" ph="1"/>
      <c r="AY48" s="217" ph="1"/>
      <c r="AZ48" s="217" ph="1"/>
      <c r="BA48" s="217" ph="1"/>
      <c r="BB48" s="217" ph="1"/>
      <c r="BC48" s="217" ph="1"/>
      <c r="BD48" s="217" ph="1"/>
      <c r="BE48" s="217" ph="1"/>
      <c r="BF48" s="217" ph="1"/>
      <c r="BG48" s="217" ph="1"/>
    </row>
    <row r="49" spans="1:59" ht="7.5" customHeight="1"/>
    <row r="50" spans="1:59" ht="18.75" customHeight="1">
      <c r="A50" s="215"/>
      <c r="B50" s="215"/>
      <c r="C50" s="215"/>
      <c r="D50" s="215"/>
      <c r="E50" s="215"/>
      <c r="F50" s="215"/>
      <c r="G50" s="214" t="s">
        <v>13</v>
      </c>
      <c r="H50" s="214"/>
      <c r="I50" s="214"/>
      <c r="J50" s="214"/>
      <c r="K50" s="214"/>
      <c r="L50" s="214"/>
      <c r="M50" s="214"/>
      <c r="N50" s="214"/>
      <c r="O50" s="214"/>
      <c r="P50" s="214"/>
      <c r="Q50" s="214"/>
      <c r="R50" s="214"/>
      <c r="S50" s="214"/>
      <c r="T50" s="214"/>
      <c r="U50" s="214"/>
      <c r="V50" s="214"/>
      <c r="W50" s="214" t="s">
        <v>14</v>
      </c>
      <c r="X50" s="214"/>
      <c r="Y50" s="214"/>
      <c r="Z50" s="214"/>
      <c r="AA50" s="214"/>
      <c r="AB50" s="214"/>
      <c r="AC50" s="214"/>
      <c r="AD50" s="214"/>
      <c r="AE50" s="214"/>
      <c r="AF50" s="214"/>
      <c r="AG50" s="214"/>
      <c r="AH50" s="214"/>
      <c r="AI50" s="214"/>
      <c r="AJ50" s="214" t="s">
        <v>15</v>
      </c>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row>
    <row r="51" spans="1:59" ht="18.75" customHeight="1">
      <c r="A51" s="214">
        <f>A47</f>
        <v>0</v>
      </c>
      <c r="B51" s="214"/>
      <c r="C51" s="214"/>
      <c r="D51" s="214"/>
      <c r="E51" s="214"/>
      <c r="F51" s="214"/>
      <c r="G51" s="217" ph="1"/>
      <c r="H51" s="217" ph="1"/>
      <c r="I51" s="217" ph="1"/>
      <c r="J51" s="217" ph="1"/>
      <c r="K51" s="217" ph="1"/>
      <c r="L51" s="217" ph="1"/>
      <c r="M51" s="217" ph="1"/>
      <c r="N51" s="217" ph="1"/>
      <c r="O51" s="217" ph="1"/>
      <c r="P51" s="217" ph="1"/>
      <c r="Q51" s="217" ph="1"/>
      <c r="R51" s="217" ph="1"/>
      <c r="S51" s="217" ph="1"/>
      <c r="T51" s="217" ph="1"/>
      <c r="U51" s="217" ph="1"/>
      <c r="V51" s="217" ph="1"/>
      <c r="W51" s="217" ph="1"/>
      <c r="X51" s="217" ph="1"/>
      <c r="Y51" s="217" ph="1"/>
      <c r="Z51" s="217" ph="1"/>
      <c r="AA51" s="217" ph="1"/>
      <c r="AB51" s="217" ph="1"/>
      <c r="AC51" s="217" ph="1"/>
      <c r="AD51" s="217" ph="1"/>
      <c r="AE51" s="217" ph="1"/>
      <c r="AF51" s="217" ph="1"/>
      <c r="AG51" s="217" ph="1"/>
      <c r="AH51" s="217" ph="1"/>
      <c r="AI51" s="217" ph="1"/>
      <c r="AJ51" s="217" ph="1"/>
      <c r="AK51" s="217" ph="1"/>
      <c r="AL51" s="217" ph="1"/>
      <c r="AM51" s="217" ph="1"/>
      <c r="AN51" s="217" ph="1"/>
      <c r="AO51" s="217" ph="1"/>
      <c r="AP51" s="217" ph="1"/>
      <c r="AQ51" s="217" ph="1"/>
      <c r="AR51" s="217" ph="1"/>
      <c r="AS51" s="217" ph="1"/>
      <c r="AT51" s="217" ph="1"/>
      <c r="AU51" s="217" ph="1"/>
      <c r="AV51" s="217" ph="1"/>
      <c r="AW51" s="217" ph="1"/>
      <c r="AX51" s="217" ph="1"/>
      <c r="AY51" s="217" ph="1"/>
      <c r="AZ51" s="217" ph="1"/>
      <c r="BA51" s="217" ph="1"/>
      <c r="BB51" s="217" ph="1"/>
      <c r="BC51" s="217" ph="1"/>
      <c r="BD51" s="217" ph="1"/>
      <c r="BE51" s="217" ph="1"/>
      <c r="BF51" s="217" ph="1"/>
      <c r="BG51" s="217" ph="1"/>
    </row>
    <row r="52" spans="1:59" ht="18.75" customHeight="1">
      <c r="A52" s="214">
        <f>A48</f>
        <v>0</v>
      </c>
      <c r="B52" s="214"/>
      <c r="C52" s="214"/>
      <c r="D52" s="214"/>
      <c r="E52" s="214"/>
      <c r="F52" s="214"/>
      <c r="G52" s="217" ph="1"/>
      <c r="H52" s="217" ph="1"/>
      <c r="I52" s="217" ph="1"/>
      <c r="J52" s="217" ph="1"/>
      <c r="K52" s="217" ph="1"/>
      <c r="L52" s="217" ph="1"/>
      <c r="M52" s="217" ph="1"/>
      <c r="N52" s="217" ph="1"/>
      <c r="O52" s="217" ph="1"/>
      <c r="P52" s="217" ph="1"/>
      <c r="Q52" s="217" ph="1"/>
      <c r="R52" s="217" ph="1"/>
      <c r="S52" s="217" ph="1"/>
      <c r="T52" s="217" ph="1"/>
      <c r="U52" s="217" ph="1"/>
      <c r="V52" s="217" ph="1"/>
      <c r="W52" s="217" ph="1"/>
      <c r="X52" s="217" ph="1"/>
      <c r="Y52" s="217" ph="1"/>
      <c r="Z52" s="217" ph="1"/>
      <c r="AA52" s="217" ph="1"/>
      <c r="AB52" s="217" ph="1"/>
      <c r="AC52" s="217" ph="1"/>
      <c r="AD52" s="217" ph="1"/>
      <c r="AE52" s="217" ph="1"/>
      <c r="AF52" s="217" ph="1"/>
      <c r="AG52" s="217" ph="1"/>
      <c r="AH52" s="217" ph="1"/>
      <c r="AI52" s="217" ph="1"/>
      <c r="AJ52" s="217" ph="1"/>
      <c r="AK52" s="217" ph="1"/>
      <c r="AL52" s="217" ph="1"/>
      <c r="AM52" s="217" ph="1"/>
      <c r="AN52" s="217" ph="1"/>
      <c r="AO52" s="217" ph="1"/>
      <c r="AP52" s="217" ph="1"/>
      <c r="AQ52" s="217" ph="1"/>
      <c r="AR52" s="217" ph="1"/>
      <c r="AS52" s="217" ph="1"/>
      <c r="AT52" s="217" ph="1"/>
      <c r="AU52" s="217" ph="1"/>
      <c r="AV52" s="217" ph="1"/>
      <c r="AW52" s="217" ph="1"/>
      <c r="AX52" s="217" ph="1"/>
      <c r="AY52" s="217" ph="1"/>
      <c r="AZ52" s="217" ph="1"/>
      <c r="BA52" s="217" ph="1"/>
      <c r="BB52" s="217" ph="1"/>
      <c r="BC52" s="217" ph="1"/>
      <c r="BD52" s="217" ph="1"/>
      <c r="BE52" s="217" ph="1"/>
      <c r="BF52" s="217" ph="1"/>
      <c r="BG52" s="217" ph="1"/>
    </row>
    <row r="54" spans="1:59" ht="18.75" customHeight="1">
      <c r="A54" s="216" t="s">
        <v>24</v>
      </c>
      <c r="B54" s="216"/>
      <c r="C54" s="216"/>
      <c r="D54" s="216"/>
      <c r="E54" s="216"/>
      <c r="F54" s="216"/>
      <c r="G54" s="222" t="s">
        <v>25</v>
      </c>
      <c r="H54" s="222"/>
      <c r="I54" s="222"/>
      <c r="J54" s="222"/>
      <c r="K54" s="222"/>
      <c r="L54" s="222"/>
      <c r="M54" s="222" t="s">
        <v>26</v>
      </c>
      <c r="N54" s="222"/>
      <c r="O54" s="222"/>
      <c r="P54" s="222"/>
      <c r="Q54" s="222"/>
      <c r="R54" s="222"/>
      <c r="V54" s="218" t="s">
        <v>12</v>
      </c>
      <c r="W54" s="218"/>
      <c r="X54" s="218"/>
      <c r="Y54" s="218"/>
      <c r="Z54" s="218"/>
      <c r="AA54" s="218"/>
      <c r="AB54" s="219"/>
      <c r="AC54" s="219"/>
      <c r="AD54" s="1" t="s">
        <v>10</v>
      </c>
      <c r="AE54" s="218"/>
      <c r="AF54" s="218"/>
      <c r="AG54" s="1" t="s">
        <v>7</v>
      </c>
      <c r="AI54" s="218" t="s">
        <v>11</v>
      </c>
      <c r="AJ54" s="218"/>
      <c r="AK54" s="218"/>
      <c r="AL54" s="218"/>
      <c r="AM54" s="218"/>
      <c r="AN54" s="218"/>
      <c r="AO54" s="218"/>
      <c r="AP54" s="218"/>
      <c r="AQ54" s="1" t="s">
        <v>10</v>
      </c>
      <c r="AR54" s="218"/>
      <c r="AS54" s="218"/>
      <c r="AT54" s="1" t="s">
        <v>7</v>
      </c>
      <c r="AV54" s="218" t="s">
        <v>9</v>
      </c>
      <c r="AW54" s="218"/>
      <c r="AX54" s="218"/>
      <c r="AY54" s="218"/>
      <c r="AZ54" s="218"/>
      <c r="BA54" s="218"/>
      <c r="BB54" s="218" t="s">
        <v>8</v>
      </c>
      <c r="BC54" s="218"/>
      <c r="BD54" s="220"/>
      <c r="BE54" s="220"/>
      <c r="BF54" s="221" t="s">
        <v>7</v>
      </c>
      <c r="BG54" s="221"/>
    </row>
    <row r="55" spans="1:59" ht="18.75" customHeight="1">
      <c r="A55" s="215"/>
      <c r="B55" s="215"/>
      <c r="C55" s="215"/>
      <c r="D55" s="215"/>
      <c r="E55" s="215"/>
      <c r="F55" s="215"/>
      <c r="G55" s="213">
        <v>1</v>
      </c>
      <c r="H55" s="213"/>
      <c r="I55" s="213">
        <v>2</v>
      </c>
      <c r="J55" s="213"/>
      <c r="K55" s="213">
        <v>3</v>
      </c>
      <c r="L55" s="213"/>
      <c r="M55" s="213">
        <v>4</v>
      </c>
      <c r="N55" s="213"/>
      <c r="O55" s="213">
        <v>5</v>
      </c>
      <c r="P55" s="213"/>
      <c r="Q55" s="213">
        <v>6</v>
      </c>
      <c r="R55" s="213"/>
      <c r="S55" s="213">
        <v>7</v>
      </c>
      <c r="T55" s="213"/>
      <c r="U55" s="213">
        <v>8</v>
      </c>
      <c r="V55" s="213"/>
      <c r="W55" s="213">
        <v>9</v>
      </c>
      <c r="X55" s="213"/>
      <c r="Y55" s="214" t="s">
        <v>4</v>
      </c>
      <c r="Z55" s="214"/>
      <c r="AA55" s="214"/>
      <c r="AC55" s="214" t="s">
        <v>6</v>
      </c>
      <c r="AD55" s="214"/>
      <c r="AE55" s="214"/>
      <c r="AF55" s="214"/>
      <c r="AG55" s="214"/>
      <c r="AH55" s="214"/>
      <c r="AI55" s="214"/>
      <c r="AJ55" s="214"/>
      <c r="AK55" s="214"/>
      <c r="AL55" s="214"/>
      <c r="AM55" s="214"/>
      <c r="AN55" s="214"/>
      <c r="AO55" s="214"/>
      <c r="AP55" s="214"/>
      <c r="AQ55" s="214"/>
      <c r="AR55" s="214"/>
      <c r="AS55" s="214"/>
      <c r="AT55" s="214"/>
      <c r="AU55" s="214" t="s">
        <v>5</v>
      </c>
      <c r="AV55" s="214"/>
      <c r="AW55" s="214"/>
      <c r="AX55" s="214"/>
      <c r="AY55" s="214"/>
      <c r="AZ55" s="214"/>
      <c r="BA55" s="214"/>
      <c r="BB55" s="214"/>
      <c r="BC55" s="214"/>
      <c r="BD55" s="214"/>
      <c r="BE55" s="214"/>
      <c r="BF55" s="214"/>
      <c r="BG55" s="214"/>
    </row>
    <row r="56" spans="1:59" ht="18.75" customHeight="1">
      <c r="A56" s="214"/>
      <c r="B56" s="214"/>
      <c r="C56" s="214"/>
      <c r="D56" s="214"/>
      <c r="E56" s="214"/>
      <c r="F56" s="214"/>
      <c r="G56" s="213"/>
      <c r="H56" s="213"/>
      <c r="I56" s="213"/>
      <c r="J56" s="213"/>
      <c r="K56" s="213"/>
      <c r="L56" s="213"/>
      <c r="M56" s="213"/>
      <c r="N56" s="213"/>
      <c r="O56" s="213"/>
      <c r="P56" s="213"/>
      <c r="Q56" s="213"/>
      <c r="R56" s="213"/>
      <c r="S56" s="213"/>
      <c r="T56" s="213"/>
      <c r="U56" s="213"/>
      <c r="V56" s="213"/>
      <c r="W56" s="213"/>
      <c r="X56" s="213"/>
      <c r="Y56" s="213">
        <f>SUM(G56:X56)</f>
        <v>0</v>
      </c>
      <c r="Z56" s="213"/>
      <c r="AA56" s="213"/>
      <c r="AC56" s="217" ph="1"/>
      <c r="AD56" s="217" ph="1"/>
      <c r="AE56" s="217" ph="1"/>
      <c r="AF56" s="217" ph="1"/>
      <c r="AG56" s="217" ph="1"/>
      <c r="AH56" s="217" ph="1"/>
      <c r="AI56" s="217" ph="1"/>
      <c r="AJ56" s="217" ph="1"/>
      <c r="AK56" s="217" ph="1"/>
      <c r="AL56" s="217" ph="1"/>
      <c r="AM56" s="217" ph="1"/>
      <c r="AN56" s="217" ph="1"/>
      <c r="AO56" s="217" ph="1"/>
      <c r="AP56" s="217" ph="1"/>
      <c r="AQ56" s="217" ph="1"/>
      <c r="AR56" s="217" ph="1"/>
      <c r="AS56" s="217" ph="1"/>
      <c r="AT56" s="217" ph="1"/>
      <c r="AU56" s="217" ph="1"/>
      <c r="AV56" s="217" ph="1"/>
      <c r="AW56" s="217" ph="1"/>
      <c r="AX56" s="217" ph="1"/>
      <c r="AY56" s="217" ph="1"/>
      <c r="AZ56" s="217" ph="1"/>
      <c r="BA56" s="217" ph="1"/>
      <c r="BB56" s="217" ph="1"/>
      <c r="BC56" s="217" ph="1"/>
      <c r="BD56" s="217" ph="1"/>
      <c r="BE56" s="217" ph="1"/>
      <c r="BF56" s="217" ph="1"/>
      <c r="BG56" s="217" ph="1"/>
    </row>
    <row r="57" spans="1:59" ht="18.75" customHeight="1">
      <c r="A57" s="214"/>
      <c r="B57" s="214"/>
      <c r="C57" s="214"/>
      <c r="D57" s="214"/>
      <c r="E57" s="214"/>
      <c r="F57" s="214"/>
      <c r="G57" s="213"/>
      <c r="H57" s="213"/>
      <c r="I57" s="213"/>
      <c r="J57" s="213"/>
      <c r="K57" s="213"/>
      <c r="L57" s="213"/>
      <c r="M57" s="213"/>
      <c r="N57" s="213"/>
      <c r="O57" s="213"/>
      <c r="P57" s="213"/>
      <c r="Q57" s="213"/>
      <c r="R57" s="213"/>
      <c r="S57" s="213"/>
      <c r="T57" s="213"/>
      <c r="U57" s="213"/>
      <c r="V57" s="213"/>
      <c r="W57" s="213"/>
      <c r="X57" s="213"/>
      <c r="Y57" s="213">
        <f>SUM(G57:X57)</f>
        <v>0</v>
      </c>
      <c r="Z57" s="213"/>
      <c r="AA57" s="213"/>
      <c r="AC57" s="217" ph="1"/>
      <c r="AD57" s="217" ph="1"/>
      <c r="AE57" s="217" ph="1"/>
      <c r="AF57" s="217" ph="1"/>
      <c r="AG57" s="217" ph="1"/>
      <c r="AH57" s="217" ph="1"/>
      <c r="AI57" s="217" ph="1"/>
      <c r="AJ57" s="217" ph="1"/>
      <c r="AK57" s="217" ph="1"/>
      <c r="AL57" s="217" ph="1"/>
      <c r="AM57" s="217" ph="1"/>
      <c r="AN57" s="217" ph="1"/>
      <c r="AO57" s="217" ph="1"/>
      <c r="AP57" s="217" ph="1"/>
      <c r="AQ57" s="217" ph="1"/>
      <c r="AR57" s="217" ph="1"/>
      <c r="AS57" s="217" ph="1"/>
      <c r="AT57" s="217" ph="1"/>
      <c r="AU57" s="217" ph="1"/>
      <c r="AV57" s="217" ph="1"/>
      <c r="AW57" s="217" ph="1"/>
      <c r="AX57" s="217" ph="1"/>
      <c r="AY57" s="217" ph="1"/>
      <c r="AZ57" s="217" ph="1"/>
      <c r="BA57" s="217" ph="1"/>
      <c r="BB57" s="217" ph="1"/>
      <c r="BC57" s="217" ph="1"/>
      <c r="BD57" s="217" ph="1"/>
      <c r="BE57" s="217" ph="1"/>
      <c r="BF57" s="217" ph="1"/>
      <c r="BG57" s="217" ph="1"/>
    </row>
    <row r="58" spans="1:59" ht="7.5" customHeight="1"/>
    <row r="59" spans="1:59" ht="18.75" customHeight="1">
      <c r="A59" s="215"/>
      <c r="B59" s="215"/>
      <c r="C59" s="215"/>
      <c r="D59" s="215"/>
      <c r="E59" s="215"/>
      <c r="F59" s="215"/>
      <c r="G59" s="214" t="s">
        <v>13</v>
      </c>
      <c r="H59" s="214"/>
      <c r="I59" s="214"/>
      <c r="J59" s="214"/>
      <c r="K59" s="214"/>
      <c r="L59" s="214"/>
      <c r="M59" s="214"/>
      <c r="N59" s="214"/>
      <c r="O59" s="214"/>
      <c r="P59" s="214"/>
      <c r="Q59" s="214"/>
      <c r="R59" s="214"/>
      <c r="S59" s="214"/>
      <c r="T59" s="214"/>
      <c r="U59" s="214"/>
      <c r="V59" s="214"/>
      <c r="W59" s="214" t="s">
        <v>14</v>
      </c>
      <c r="X59" s="214"/>
      <c r="Y59" s="214"/>
      <c r="Z59" s="214"/>
      <c r="AA59" s="214"/>
      <c r="AB59" s="214"/>
      <c r="AC59" s="214"/>
      <c r="AD59" s="214"/>
      <c r="AE59" s="214"/>
      <c r="AF59" s="214"/>
      <c r="AG59" s="214"/>
      <c r="AH59" s="214"/>
      <c r="AI59" s="214"/>
      <c r="AJ59" s="214" t="s">
        <v>15</v>
      </c>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row>
    <row r="60" spans="1:59" ht="18.75" customHeight="1">
      <c r="A60" s="214">
        <f>A56</f>
        <v>0</v>
      </c>
      <c r="B60" s="214"/>
      <c r="C60" s="214"/>
      <c r="D60" s="214"/>
      <c r="E60" s="214"/>
      <c r="F60" s="214"/>
      <c r="G60" s="217" ph="1"/>
      <c r="H60" s="217" ph="1"/>
      <c r="I60" s="217" ph="1"/>
      <c r="J60" s="217" ph="1"/>
      <c r="K60" s="217" ph="1"/>
      <c r="L60" s="217" ph="1"/>
      <c r="M60" s="217" ph="1"/>
      <c r="N60" s="217" ph="1"/>
      <c r="O60" s="217" ph="1"/>
      <c r="P60" s="217" ph="1"/>
      <c r="Q60" s="217" ph="1"/>
      <c r="R60" s="217" ph="1"/>
      <c r="S60" s="217" ph="1"/>
      <c r="T60" s="217" ph="1"/>
      <c r="U60" s="217" ph="1"/>
      <c r="V60" s="217" ph="1"/>
      <c r="W60" s="217" ph="1"/>
      <c r="X60" s="217" ph="1"/>
      <c r="Y60" s="217" ph="1"/>
      <c r="Z60" s="217" ph="1"/>
      <c r="AA60" s="217" ph="1"/>
      <c r="AB60" s="217" ph="1"/>
      <c r="AC60" s="217" ph="1"/>
      <c r="AD60" s="217" ph="1"/>
      <c r="AE60" s="217" ph="1"/>
      <c r="AF60" s="217" ph="1"/>
      <c r="AG60" s="217" ph="1"/>
      <c r="AH60" s="217" ph="1"/>
      <c r="AI60" s="217" ph="1"/>
      <c r="AJ60" s="217" ph="1"/>
      <c r="AK60" s="217" ph="1"/>
      <c r="AL60" s="217" ph="1"/>
      <c r="AM60" s="217" ph="1"/>
      <c r="AN60" s="217" ph="1"/>
      <c r="AO60" s="217" ph="1"/>
      <c r="AP60" s="217" ph="1"/>
      <c r="AQ60" s="217" ph="1"/>
      <c r="AR60" s="217" ph="1"/>
      <c r="AS60" s="217" ph="1"/>
      <c r="AT60" s="217" ph="1"/>
      <c r="AU60" s="217" ph="1"/>
      <c r="AV60" s="217" ph="1"/>
      <c r="AW60" s="217" ph="1"/>
      <c r="AX60" s="217" ph="1"/>
      <c r="AY60" s="217" ph="1"/>
      <c r="AZ60" s="217" ph="1"/>
      <c r="BA60" s="217" ph="1"/>
      <c r="BB60" s="217" ph="1"/>
      <c r="BC60" s="217" ph="1"/>
      <c r="BD60" s="217" ph="1"/>
      <c r="BE60" s="217" ph="1"/>
      <c r="BF60" s="217" ph="1"/>
      <c r="BG60" s="217" ph="1"/>
    </row>
    <row r="61" spans="1:59" ht="18.75" customHeight="1">
      <c r="A61" s="214">
        <f>A57</f>
        <v>0</v>
      </c>
      <c r="B61" s="214"/>
      <c r="C61" s="214"/>
      <c r="D61" s="214"/>
      <c r="E61" s="214"/>
      <c r="F61" s="214"/>
      <c r="G61" s="217" ph="1"/>
      <c r="H61" s="217" ph="1"/>
      <c r="I61" s="217" ph="1"/>
      <c r="J61" s="217" ph="1"/>
      <c r="K61" s="217" ph="1"/>
      <c r="L61" s="217" ph="1"/>
      <c r="M61" s="217" ph="1"/>
      <c r="N61" s="217" ph="1"/>
      <c r="O61" s="217" ph="1"/>
      <c r="P61" s="217" ph="1"/>
      <c r="Q61" s="217" ph="1"/>
      <c r="R61" s="217" ph="1"/>
      <c r="S61" s="217" ph="1"/>
      <c r="T61" s="217" ph="1"/>
      <c r="U61" s="217" ph="1"/>
      <c r="V61" s="217" ph="1"/>
      <c r="W61" s="217" ph="1"/>
      <c r="X61" s="217" ph="1"/>
      <c r="Y61" s="217" ph="1"/>
      <c r="Z61" s="217" ph="1"/>
      <c r="AA61" s="217" ph="1"/>
      <c r="AB61" s="217" ph="1"/>
      <c r="AC61" s="217" ph="1"/>
      <c r="AD61" s="217" ph="1"/>
      <c r="AE61" s="217" ph="1"/>
      <c r="AF61" s="217" ph="1"/>
      <c r="AG61" s="217" ph="1"/>
      <c r="AH61" s="217" ph="1"/>
      <c r="AI61" s="217" ph="1"/>
      <c r="AJ61" s="217" ph="1"/>
      <c r="AK61" s="217" ph="1"/>
      <c r="AL61" s="217" ph="1"/>
      <c r="AM61" s="217" ph="1"/>
      <c r="AN61" s="217" ph="1"/>
      <c r="AO61" s="217" ph="1"/>
      <c r="AP61" s="217" ph="1"/>
      <c r="AQ61" s="217" ph="1"/>
      <c r="AR61" s="217" ph="1"/>
      <c r="AS61" s="217" ph="1"/>
      <c r="AT61" s="217" ph="1"/>
      <c r="AU61" s="217" ph="1"/>
      <c r="AV61" s="217" ph="1"/>
      <c r="AW61" s="217" ph="1"/>
      <c r="AX61" s="217" ph="1"/>
      <c r="AY61" s="217" ph="1"/>
      <c r="AZ61" s="217" ph="1"/>
      <c r="BA61" s="217" ph="1"/>
      <c r="BB61" s="217" ph="1"/>
      <c r="BC61" s="217" ph="1"/>
      <c r="BD61" s="217" ph="1"/>
      <c r="BE61" s="217" ph="1"/>
      <c r="BF61" s="217" ph="1"/>
      <c r="BG61" s="217" ph="1"/>
    </row>
    <row r="63" spans="1:59" ht="18.75" customHeight="1">
      <c r="A63" s="216" t="s">
        <v>24</v>
      </c>
      <c r="B63" s="216"/>
      <c r="C63" s="216"/>
      <c r="D63" s="216"/>
      <c r="E63" s="216"/>
      <c r="F63" s="216"/>
      <c r="G63" s="222" t="s">
        <v>25</v>
      </c>
      <c r="H63" s="222"/>
      <c r="I63" s="222"/>
      <c r="J63" s="222"/>
      <c r="K63" s="222"/>
      <c r="L63" s="222"/>
      <c r="M63" s="222" t="s">
        <v>26</v>
      </c>
      <c r="N63" s="222"/>
      <c r="O63" s="222"/>
      <c r="P63" s="222"/>
      <c r="Q63" s="222"/>
      <c r="R63" s="222"/>
      <c r="V63" s="218" t="s">
        <v>12</v>
      </c>
      <c r="W63" s="218"/>
      <c r="X63" s="218"/>
      <c r="Y63" s="218"/>
      <c r="Z63" s="218"/>
      <c r="AA63" s="218"/>
      <c r="AB63" s="219"/>
      <c r="AC63" s="219"/>
      <c r="AD63" s="1" t="s">
        <v>10</v>
      </c>
      <c r="AE63" s="218"/>
      <c r="AF63" s="218"/>
      <c r="AG63" s="1" t="s">
        <v>7</v>
      </c>
      <c r="AI63" s="218" t="s">
        <v>11</v>
      </c>
      <c r="AJ63" s="218"/>
      <c r="AK63" s="218"/>
      <c r="AL63" s="218"/>
      <c r="AM63" s="218"/>
      <c r="AN63" s="218"/>
      <c r="AO63" s="218"/>
      <c r="AP63" s="218"/>
      <c r="AQ63" s="1" t="s">
        <v>10</v>
      </c>
      <c r="AR63" s="218"/>
      <c r="AS63" s="218"/>
      <c r="AT63" s="1" t="s">
        <v>7</v>
      </c>
      <c r="AV63" s="218" t="s">
        <v>9</v>
      </c>
      <c r="AW63" s="218"/>
      <c r="AX63" s="218"/>
      <c r="AY63" s="218"/>
      <c r="AZ63" s="218"/>
      <c r="BA63" s="218"/>
      <c r="BB63" s="218" t="s">
        <v>8</v>
      </c>
      <c r="BC63" s="218"/>
      <c r="BD63" s="220"/>
      <c r="BE63" s="220"/>
      <c r="BF63" s="221" t="s">
        <v>7</v>
      </c>
      <c r="BG63" s="221"/>
    </row>
    <row r="64" spans="1:59" ht="18.75" customHeight="1">
      <c r="A64" s="215"/>
      <c r="B64" s="215"/>
      <c r="C64" s="215"/>
      <c r="D64" s="215"/>
      <c r="E64" s="215"/>
      <c r="F64" s="215"/>
      <c r="G64" s="213">
        <v>1</v>
      </c>
      <c r="H64" s="213"/>
      <c r="I64" s="213">
        <v>2</v>
      </c>
      <c r="J64" s="213"/>
      <c r="K64" s="213">
        <v>3</v>
      </c>
      <c r="L64" s="213"/>
      <c r="M64" s="213">
        <v>4</v>
      </c>
      <c r="N64" s="213"/>
      <c r="O64" s="213">
        <v>5</v>
      </c>
      <c r="P64" s="213"/>
      <c r="Q64" s="213">
        <v>6</v>
      </c>
      <c r="R64" s="213"/>
      <c r="S64" s="213">
        <v>7</v>
      </c>
      <c r="T64" s="213"/>
      <c r="U64" s="213">
        <v>8</v>
      </c>
      <c r="V64" s="213"/>
      <c r="W64" s="213">
        <v>9</v>
      </c>
      <c r="X64" s="213"/>
      <c r="Y64" s="214" t="s">
        <v>4</v>
      </c>
      <c r="Z64" s="214"/>
      <c r="AA64" s="214"/>
      <c r="AC64" s="214" t="s">
        <v>6</v>
      </c>
      <c r="AD64" s="214"/>
      <c r="AE64" s="214"/>
      <c r="AF64" s="214"/>
      <c r="AG64" s="214"/>
      <c r="AH64" s="214"/>
      <c r="AI64" s="214"/>
      <c r="AJ64" s="214"/>
      <c r="AK64" s="214"/>
      <c r="AL64" s="214"/>
      <c r="AM64" s="214"/>
      <c r="AN64" s="214"/>
      <c r="AO64" s="214"/>
      <c r="AP64" s="214"/>
      <c r="AQ64" s="214"/>
      <c r="AR64" s="214"/>
      <c r="AS64" s="214"/>
      <c r="AT64" s="214"/>
      <c r="AU64" s="214" t="s">
        <v>5</v>
      </c>
      <c r="AV64" s="214"/>
      <c r="AW64" s="214"/>
      <c r="AX64" s="214"/>
      <c r="AY64" s="214"/>
      <c r="AZ64" s="214"/>
      <c r="BA64" s="214"/>
      <c r="BB64" s="214"/>
      <c r="BC64" s="214"/>
      <c r="BD64" s="214"/>
      <c r="BE64" s="214"/>
      <c r="BF64" s="214"/>
      <c r="BG64" s="214"/>
    </row>
    <row r="65" spans="1:59" ht="18.75" customHeight="1">
      <c r="A65" s="214"/>
      <c r="B65" s="214"/>
      <c r="C65" s="214"/>
      <c r="D65" s="214"/>
      <c r="E65" s="214"/>
      <c r="F65" s="214"/>
      <c r="G65" s="213"/>
      <c r="H65" s="213"/>
      <c r="I65" s="213"/>
      <c r="J65" s="213"/>
      <c r="K65" s="213"/>
      <c r="L65" s="213"/>
      <c r="M65" s="213"/>
      <c r="N65" s="213"/>
      <c r="O65" s="213"/>
      <c r="P65" s="213"/>
      <c r="Q65" s="213"/>
      <c r="R65" s="213"/>
      <c r="S65" s="213"/>
      <c r="T65" s="213"/>
      <c r="U65" s="213"/>
      <c r="V65" s="213"/>
      <c r="W65" s="213"/>
      <c r="X65" s="213"/>
      <c r="Y65" s="213">
        <f>SUM(G65:X65)</f>
        <v>0</v>
      </c>
      <c r="Z65" s="213"/>
      <c r="AA65" s="213"/>
      <c r="AC65" s="217" ph="1"/>
      <c r="AD65" s="217" ph="1"/>
      <c r="AE65" s="217" ph="1"/>
      <c r="AF65" s="217" ph="1"/>
      <c r="AG65" s="217" ph="1"/>
      <c r="AH65" s="217" ph="1"/>
      <c r="AI65" s="217" ph="1"/>
      <c r="AJ65" s="217" ph="1"/>
      <c r="AK65" s="217" ph="1"/>
      <c r="AL65" s="217" ph="1"/>
      <c r="AM65" s="217" ph="1"/>
      <c r="AN65" s="217" ph="1"/>
      <c r="AO65" s="217" ph="1"/>
      <c r="AP65" s="217" ph="1"/>
      <c r="AQ65" s="217" ph="1"/>
      <c r="AR65" s="217" ph="1"/>
      <c r="AS65" s="217" ph="1"/>
      <c r="AT65" s="217" ph="1"/>
      <c r="AU65" s="217" ph="1"/>
      <c r="AV65" s="217" ph="1"/>
      <c r="AW65" s="217" ph="1"/>
      <c r="AX65" s="217" ph="1"/>
      <c r="AY65" s="217" ph="1"/>
      <c r="AZ65" s="217" ph="1"/>
      <c r="BA65" s="217" ph="1"/>
      <c r="BB65" s="217" ph="1"/>
      <c r="BC65" s="217" ph="1"/>
      <c r="BD65" s="217" ph="1"/>
      <c r="BE65" s="217" ph="1"/>
      <c r="BF65" s="217" ph="1"/>
      <c r="BG65" s="217" ph="1"/>
    </row>
    <row r="66" spans="1:59" ht="18.75" customHeight="1">
      <c r="A66" s="214"/>
      <c r="B66" s="214"/>
      <c r="C66" s="214"/>
      <c r="D66" s="214"/>
      <c r="E66" s="214"/>
      <c r="F66" s="214"/>
      <c r="G66" s="213"/>
      <c r="H66" s="213"/>
      <c r="I66" s="213"/>
      <c r="J66" s="213"/>
      <c r="K66" s="213"/>
      <c r="L66" s="213"/>
      <c r="M66" s="213"/>
      <c r="N66" s="213"/>
      <c r="O66" s="213"/>
      <c r="P66" s="213"/>
      <c r="Q66" s="213"/>
      <c r="R66" s="213"/>
      <c r="S66" s="213"/>
      <c r="T66" s="213"/>
      <c r="U66" s="213"/>
      <c r="V66" s="213"/>
      <c r="W66" s="213"/>
      <c r="X66" s="213"/>
      <c r="Y66" s="213">
        <f>SUM(G66:X66)</f>
        <v>0</v>
      </c>
      <c r="Z66" s="213"/>
      <c r="AA66" s="213"/>
      <c r="AC66" s="217" ph="1"/>
      <c r="AD66" s="217" ph="1"/>
      <c r="AE66" s="217" ph="1"/>
      <c r="AF66" s="217" ph="1"/>
      <c r="AG66" s="217" ph="1"/>
      <c r="AH66" s="217" ph="1"/>
      <c r="AI66" s="217" ph="1"/>
      <c r="AJ66" s="217" ph="1"/>
      <c r="AK66" s="217" ph="1"/>
      <c r="AL66" s="217" ph="1"/>
      <c r="AM66" s="217" ph="1"/>
      <c r="AN66" s="217" ph="1"/>
      <c r="AO66" s="217" ph="1"/>
      <c r="AP66" s="217" ph="1"/>
      <c r="AQ66" s="217" ph="1"/>
      <c r="AR66" s="217" ph="1"/>
      <c r="AS66" s="217" ph="1"/>
      <c r="AT66" s="217" ph="1"/>
      <c r="AU66" s="217" ph="1"/>
      <c r="AV66" s="217" ph="1"/>
      <c r="AW66" s="217" ph="1"/>
      <c r="AX66" s="217" ph="1"/>
      <c r="AY66" s="217" ph="1"/>
      <c r="AZ66" s="217" ph="1"/>
      <c r="BA66" s="217" ph="1"/>
      <c r="BB66" s="217" ph="1"/>
      <c r="BC66" s="217" ph="1"/>
      <c r="BD66" s="217" ph="1"/>
      <c r="BE66" s="217" ph="1"/>
      <c r="BF66" s="217" ph="1"/>
      <c r="BG66" s="217" ph="1"/>
    </row>
    <row r="67" spans="1:59" ht="7.5" customHeight="1"/>
    <row r="68" spans="1:59" ht="18.75" customHeight="1">
      <c r="A68" s="215"/>
      <c r="B68" s="215"/>
      <c r="C68" s="215"/>
      <c r="D68" s="215"/>
      <c r="E68" s="215"/>
      <c r="F68" s="215"/>
      <c r="G68" s="214" t="s">
        <v>13</v>
      </c>
      <c r="H68" s="214"/>
      <c r="I68" s="214"/>
      <c r="J68" s="214"/>
      <c r="K68" s="214"/>
      <c r="L68" s="214"/>
      <c r="M68" s="214"/>
      <c r="N68" s="214"/>
      <c r="O68" s="214"/>
      <c r="P68" s="214"/>
      <c r="Q68" s="214"/>
      <c r="R68" s="214"/>
      <c r="S68" s="214"/>
      <c r="T68" s="214"/>
      <c r="U68" s="214"/>
      <c r="V68" s="214"/>
      <c r="W68" s="214" t="s">
        <v>14</v>
      </c>
      <c r="X68" s="214"/>
      <c r="Y68" s="214"/>
      <c r="Z68" s="214"/>
      <c r="AA68" s="214"/>
      <c r="AB68" s="214"/>
      <c r="AC68" s="214"/>
      <c r="AD68" s="214"/>
      <c r="AE68" s="214"/>
      <c r="AF68" s="214"/>
      <c r="AG68" s="214"/>
      <c r="AH68" s="214"/>
      <c r="AI68" s="214"/>
      <c r="AJ68" s="214" t="s">
        <v>15</v>
      </c>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row>
    <row r="69" spans="1:59" ht="18.75" customHeight="1">
      <c r="A69" s="214">
        <f>A65</f>
        <v>0</v>
      </c>
      <c r="B69" s="214"/>
      <c r="C69" s="214"/>
      <c r="D69" s="214"/>
      <c r="E69" s="214"/>
      <c r="F69" s="214"/>
      <c r="G69" s="217" ph="1"/>
      <c r="H69" s="217" ph="1"/>
      <c r="I69" s="217" ph="1"/>
      <c r="J69" s="217" ph="1"/>
      <c r="K69" s="217" ph="1"/>
      <c r="L69" s="217" ph="1"/>
      <c r="M69" s="217" ph="1"/>
      <c r="N69" s="217" ph="1"/>
      <c r="O69" s="217" ph="1"/>
      <c r="P69" s="217" ph="1"/>
      <c r="Q69" s="217" ph="1"/>
      <c r="R69" s="217" ph="1"/>
      <c r="S69" s="217" ph="1"/>
      <c r="T69" s="217" ph="1"/>
      <c r="U69" s="217" ph="1"/>
      <c r="V69" s="217" ph="1"/>
      <c r="W69" s="217" ph="1"/>
      <c r="X69" s="217" ph="1"/>
      <c r="Y69" s="217" ph="1"/>
      <c r="Z69" s="217" ph="1"/>
      <c r="AA69" s="217" ph="1"/>
      <c r="AB69" s="217" ph="1"/>
      <c r="AC69" s="217" ph="1"/>
      <c r="AD69" s="217" ph="1"/>
      <c r="AE69" s="217" ph="1"/>
      <c r="AF69" s="217" ph="1"/>
      <c r="AG69" s="217" ph="1"/>
      <c r="AH69" s="217" ph="1"/>
      <c r="AI69" s="217" ph="1"/>
      <c r="AJ69" s="217" ph="1"/>
      <c r="AK69" s="217" ph="1"/>
      <c r="AL69" s="217" ph="1"/>
      <c r="AM69" s="217" ph="1"/>
      <c r="AN69" s="217" ph="1"/>
      <c r="AO69" s="217" ph="1"/>
      <c r="AP69" s="217" ph="1"/>
      <c r="AQ69" s="217" ph="1"/>
      <c r="AR69" s="217" ph="1"/>
      <c r="AS69" s="217" ph="1"/>
      <c r="AT69" s="217" ph="1"/>
      <c r="AU69" s="217" ph="1"/>
      <c r="AV69" s="217" ph="1"/>
      <c r="AW69" s="217" ph="1"/>
      <c r="AX69" s="217" ph="1"/>
      <c r="AY69" s="217" ph="1"/>
      <c r="AZ69" s="217" ph="1"/>
      <c r="BA69" s="217" ph="1"/>
      <c r="BB69" s="217" ph="1"/>
      <c r="BC69" s="217" ph="1"/>
      <c r="BD69" s="217" ph="1"/>
      <c r="BE69" s="217" ph="1"/>
      <c r="BF69" s="217" ph="1"/>
      <c r="BG69" s="217" ph="1"/>
    </row>
    <row r="70" spans="1:59" ht="18.75" customHeight="1">
      <c r="A70" s="214">
        <f>A66</f>
        <v>0</v>
      </c>
      <c r="B70" s="214"/>
      <c r="C70" s="214"/>
      <c r="D70" s="214"/>
      <c r="E70" s="214"/>
      <c r="F70" s="214"/>
      <c r="G70" s="217" ph="1"/>
      <c r="H70" s="217" ph="1"/>
      <c r="I70" s="217" ph="1"/>
      <c r="J70" s="217" ph="1"/>
      <c r="K70" s="217" ph="1"/>
      <c r="L70" s="217" ph="1"/>
      <c r="M70" s="217" ph="1"/>
      <c r="N70" s="217" ph="1"/>
      <c r="O70" s="217" ph="1"/>
      <c r="P70" s="217" ph="1"/>
      <c r="Q70" s="217" ph="1"/>
      <c r="R70" s="217" ph="1"/>
      <c r="S70" s="217" ph="1"/>
      <c r="T70" s="217" ph="1"/>
      <c r="U70" s="217" ph="1"/>
      <c r="V70" s="217" ph="1"/>
      <c r="W70" s="217" ph="1"/>
      <c r="X70" s="217" ph="1"/>
      <c r="Y70" s="217" ph="1"/>
      <c r="Z70" s="217" ph="1"/>
      <c r="AA70" s="217" ph="1"/>
      <c r="AB70" s="217" ph="1"/>
      <c r="AC70" s="217" ph="1"/>
      <c r="AD70" s="217" ph="1"/>
      <c r="AE70" s="217" ph="1"/>
      <c r="AF70" s="217" ph="1"/>
      <c r="AG70" s="217" ph="1"/>
      <c r="AH70" s="217" ph="1"/>
      <c r="AI70" s="217" ph="1"/>
      <c r="AJ70" s="217" ph="1"/>
      <c r="AK70" s="217" ph="1"/>
      <c r="AL70" s="217" ph="1"/>
      <c r="AM70" s="217" ph="1"/>
      <c r="AN70" s="217" ph="1"/>
      <c r="AO70" s="217" ph="1"/>
      <c r="AP70" s="217" ph="1"/>
      <c r="AQ70" s="217" ph="1"/>
      <c r="AR70" s="217" ph="1"/>
      <c r="AS70" s="217" ph="1"/>
      <c r="AT70" s="217" ph="1"/>
      <c r="AU70" s="217" ph="1"/>
      <c r="AV70" s="217" ph="1"/>
      <c r="AW70" s="217" ph="1"/>
      <c r="AX70" s="217" ph="1"/>
      <c r="AY70" s="217" ph="1"/>
      <c r="AZ70" s="217" ph="1"/>
      <c r="BA70" s="217" ph="1"/>
      <c r="BB70" s="217" ph="1"/>
      <c r="BC70" s="217" ph="1"/>
      <c r="BD70" s="217" ph="1"/>
      <c r="BE70" s="217" ph="1"/>
      <c r="BF70" s="217" ph="1"/>
      <c r="BG70" s="217" ph="1"/>
    </row>
    <row r="71" spans="1:59" ht="18.75" customHeight="1">
      <c r="AC71" s="1" ph="1"/>
      <c r="AD71" s="1" ph="1"/>
      <c r="AE71" s="1" ph="1"/>
      <c r="AF71" s="1" ph="1"/>
      <c r="AG71" s="1" ph="1"/>
      <c r="AH71" s="1" ph="1"/>
      <c r="AI71" s="1" ph="1"/>
      <c r="AJ71" s="1" ph="1"/>
      <c r="AK71" s="1" ph="1"/>
      <c r="AL71" s="1" ph="1"/>
      <c r="AM71" s="1" ph="1"/>
      <c r="AN71" s="1" ph="1"/>
      <c r="AO71" s="1" ph="1"/>
      <c r="AP71" s="1" ph="1"/>
      <c r="AQ71" s="1" ph="1"/>
      <c r="AR71" s="1" ph="1"/>
      <c r="AS71" s="1" ph="1"/>
      <c r="AT71" s="1" ph="1"/>
      <c r="AU71" s="1" ph="1"/>
      <c r="AV71" s="1" ph="1"/>
      <c r="AW71" s="1" ph="1"/>
      <c r="AX71" s="1" ph="1"/>
      <c r="AY71" s="1" ph="1"/>
      <c r="AZ71" s="1" ph="1"/>
      <c r="BA71" s="1" ph="1"/>
      <c r="BB71" s="1" ph="1"/>
      <c r="BC71" s="1" ph="1"/>
      <c r="BD71" s="1" ph="1"/>
      <c r="BE71" s="1" ph="1"/>
      <c r="BF71" s="1" ph="1"/>
      <c r="BG71" s="1" ph="1"/>
    </row>
  </sheetData>
  <mergeCells count="463">
    <mergeCell ref="A1:BG2"/>
    <mergeCell ref="A3:X3"/>
    <mergeCell ref="K5:O5"/>
    <mergeCell ref="P5:U5"/>
    <mergeCell ref="AX3:BG3"/>
    <mergeCell ref="AX4:BG4"/>
    <mergeCell ref="V9:AA9"/>
    <mergeCell ref="BF9:BG9"/>
    <mergeCell ref="BD9:BE9"/>
    <mergeCell ref="BB9:BC9"/>
    <mergeCell ref="AZ9:BA9"/>
    <mergeCell ref="AV9:AY9"/>
    <mergeCell ref="AR9:AS9"/>
    <mergeCell ref="AO9:AP9"/>
    <mergeCell ref="G9:L9"/>
    <mergeCell ref="M9:R9"/>
    <mergeCell ref="Z3:AW3"/>
    <mergeCell ref="A9:F9"/>
    <mergeCell ref="AI9:AN9"/>
    <mergeCell ref="AE9:AF9"/>
    <mergeCell ref="AV7:AW7"/>
    <mergeCell ref="AB9:AC9"/>
    <mergeCell ref="Z7:AU7"/>
    <mergeCell ref="V5:AW5"/>
    <mergeCell ref="A16:F16"/>
    <mergeCell ref="A14:F14"/>
    <mergeCell ref="A15:F15"/>
    <mergeCell ref="G14:V14"/>
    <mergeCell ref="U12:V12"/>
    <mergeCell ref="K12:L12"/>
    <mergeCell ref="M12:N12"/>
    <mergeCell ref="A12:F12"/>
    <mergeCell ref="S12:T12"/>
    <mergeCell ref="G12:H12"/>
    <mergeCell ref="I12:J12"/>
    <mergeCell ref="O12:P12"/>
    <mergeCell ref="Q12:R12"/>
    <mergeCell ref="G15:V15"/>
    <mergeCell ref="G16:V16"/>
    <mergeCell ref="M18:R18"/>
    <mergeCell ref="G10:H10"/>
    <mergeCell ref="I10:J10"/>
    <mergeCell ref="Q10:R10"/>
    <mergeCell ref="S10:T10"/>
    <mergeCell ref="U10:V10"/>
    <mergeCell ref="K10:L10"/>
    <mergeCell ref="G19:H19"/>
    <mergeCell ref="I19:J19"/>
    <mergeCell ref="K19:L19"/>
    <mergeCell ref="M19:N19"/>
    <mergeCell ref="G18:L18"/>
    <mergeCell ref="A11:F11"/>
    <mergeCell ref="K11:L11"/>
    <mergeCell ref="M11:N11"/>
    <mergeCell ref="I11:J11"/>
    <mergeCell ref="G11:H11"/>
    <mergeCell ref="H7:L7"/>
    <mergeCell ref="M7:W7"/>
    <mergeCell ref="M10:N10"/>
    <mergeCell ref="O10:P10"/>
    <mergeCell ref="O11:P11"/>
    <mergeCell ref="S11:T11"/>
    <mergeCell ref="U11:V11"/>
    <mergeCell ref="W11:X11"/>
    <mergeCell ref="Q11:R11"/>
    <mergeCell ref="A10:F10"/>
    <mergeCell ref="X7:Y7"/>
    <mergeCell ref="AU10:BG10"/>
    <mergeCell ref="AU11:BG11"/>
    <mergeCell ref="AU12:BG12"/>
    <mergeCell ref="AJ14:BG14"/>
    <mergeCell ref="AC10:AT10"/>
    <mergeCell ref="Y10:AA10"/>
    <mergeCell ref="Y12:AA12"/>
    <mergeCell ref="W10:X10"/>
    <mergeCell ref="AX7:BF7"/>
    <mergeCell ref="AJ16:BG16"/>
    <mergeCell ref="AC11:AT11"/>
    <mergeCell ref="AC12:AT12"/>
    <mergeCell ref="AJ15:BG15"/>
    <mergeCell ref="W14:AI14"/>
    <mergeCell ref="W15:AI15"/>
    <mergeCell ref="W16:AI16"/>
    <mergeCell ref="W12:X12"/>
    <mergeCell ref="Y11:AA11"/>
    <mergeCell ref="AU19:BG19"/>
    <mergeCell ref="AV18:AY18"/>
    <mergeCell ref="AZ18:BA18"/>
    <mergeCell ref="BB18:BC18"/>
    <mergeCell ref="Y19:AA19"/>
    <mergeCell ref="AC19:AT19"/>
    <mergeCell ref="BD18:BE18"/>
    <mergeCell ref="AO18:AP18"/>
    <mergeCell ref="AR18:AS18"/>
    <mergeCell ref="AB18:AC18"/>
    <mergeCell ref="BF18:BG18"/>
    <mergeCell ref="AE18:AF18"/>
    <mergeCell ref="AI18:AN18"/>
    <mergeCell ref="V18:AA18"/>
    <mergeCell ref="U19:V19"/>
    <mergeCell ref="W20:X20"/>
    <mergeCell ref="A20:F20"/>
    <mergeCell ref="G20:H20"/>
    <mergeCell ref="I20:J20"/>
    <mergeCell ref="K20:L20"/>
    <mergeCell ref="M20:N20"/>
    <mergeCell ref="O20:P20"/>
    <mergeCell ref="O19:P19"/>
    <mergeCell ref="Q19:R19"/>
    <mergeCell ref="S19:T19"/>
    <mergeCell ref="W19:X19"/>
    <mergeCell ref="A18:F18"/>
    <mergeCell ref="A19:F19"/>
    <mergeCell ref="AC21:AT21"/>
    <mergeCell ref="AU20:BG20"/>
    <mergeCell ref="AU21:BG21"/>
    <mergeCell ref="AO27:AP27"/>
    <mergeCell ref="Q20:R20"/>
    <mergeCell ref="S20:T20"/>
    <mergeCell ref="U20:V20"/>
    <mergeCell ref="BF27:BG27"/>
    <mergeCell ref="AJ25:BG25"/>
    <mergeCell ref="AR27:AS27"/>
    <mergeCell ref="AV27:AY27"/>
    <mergeCell ref="AZ27:BA27"/>
    <mergeCell ref="Y20:AA20"/>
    <mergeCell ref="AC20:AT20"/>
    <mergeCell ref="G25:V25"/>
    <mergeCell ref="W25:AI25"/>
    <mergeCell ref="M27:R27"/>
    <mergeCell ref="W24:AI24"/>
    <mergeCell ref="AJ24:BG24"/>
    <mergeCell ref="G27:L27"/>
    <mergeCell ref="BB27:BC27"/>
    <mergeCell ref="BD27:BE27"/>
    <mergeCell ref="AJ23:BG23"/>
    <mergeCell ref="A27:F27"/>
    <mergeCell ref="V27:AA27"/>
    <mergeCell ref="AB27:AC27"/>
    <mergeCell ref="AE27:AF27"/>
    <mergeCell ref="AI27:AN27"/>
    <mergeCell ref="Q28:R28"/>
    <mergeCell ref="S28:T28"/>
    <mergeCell ref="A21:F21"/>
    <mergeCell ref="G21:H21"/>
    <mergeCell ref="I21:J21"/>
    <mergeCell ref="K21:L21"/>
    <mergeCell ref="A24:F24"/>
    <mergeCell ref="G24:V24"/>
    <mergeCell ref="A23:F23"/>
    <mergeCell ref="G23:V23"/>
    <mergeCell ref="W23:AI23"/>
    <mergeCell ref="M21:N21"/>
    <mergeCell ref="O21:P21"/>
    <mergeCell ref="Q21:R21"/>
    <mergeCell ref="S21:T21"/>
    <mergeCell ref="U21:V21"/>
    <mergeCell ref="W21:X21"/>
    <mergeCell ref="Y21:AA21"/>
    <mergeCell ref="A25:F25"/>
    <mergeCell ref="AJ32:BG32"/>
    <mergeCell ref="AC30:AT30"/>
    <mergeCell ref="AU29:BG29"/>
    <mergeCell ref="K29:L29"/>
    <mergeCell ref="M29:N29"/>
    <mergeCell ref="O29:P29"/>
    <mergeCell ref="Q29:R29"/>
    <mergeCell ref="S29:T29"/>
    <mergeCell ref="U29:V29"/>
    <mergeCell ref="W29:X29"/>
    <mergeCell ref="AU30:BG30"/>
    <mergeCell ref="A29:F29"/>
    <mergeCell ref="A28:F28"/>
    <mergeCell ref="G28:H28"/>
    <mergeCell ref="G29:H29"/>
    <mergeCell ref="I29:J29"/>
    <mergeCell ref="Y29:AA29"/>
    <mergeCell ref="AC29:AT29"/>
    <mergeCell ref="I28:J28"/>
    <mergeCell ref="K28:L28"/>
    <mergeCell ref="M28:N28"/>
    <mergeCell ref="O28:P28"/>
    <mergeCell ref="AU28:BG28"/>
    <mergeCell ref="W28:X28"/>
    <mergeCell ref="Y28:AA28"/>
    <mergeCell ref="AC28:AT28"/>
    <mergeCell ref="U28:V28"/>
    <mergeCell ref="AU37:BG37"/>
    <mergeCell ref="V36:AA36"/>
    <mergeCell ref="AB36:AC36"/>
    <mergeCell ref="M36:R36"/>
    <mergeCell ref="AO36:AP36"/>
    <mergeCell ref="Y30:AA30"/>
    <mergeCell ref="W32:AI32"/>
    <mergeCell ref="Q37:R37"/>
    <mergeCell ref="S37:T37"/>
    <mergeCell ref="AC37:AT37"/>
    <mergeCell ref="Q30:R30"/>
    <mergeCell ref="S30:X30"/>
    <mergeCell ref="A33:F33"/>
    <mergeCell ref="G33:V33"/>
    <mergeCell ref="AR36:AS36"/>
    <mergeCell ref="U37:V37"/>
    <mergeCell ref="A34:F34"/>
    <mergeCell ref="AV36:AY36"/>
    <mergeCell ref="AZ36:BA36"/>
    <mergeCell ref="AJ33:BG33"/>
    <mergeCell ref="AJ34:BG34"/>
    <mergeCell ref="BB36:BC36"/>
    <mergeCell ref="BD36:BE36"/>
    <mergeCell ref="BF36:BG36"/>
    <mergeCell ref="AI36:AN36"/>
    <mergeCell ref="G36:L36"/>
    <mergeCell ref="AE36:AF36"/>
    <mergeCell ref="W33:AI33"/>
    <mergeCell ref="G34:V34"/>
    <mergeCell ref="W34:AI34"/>
    <mergeCell ref="W37:X37"/>
    <mergeCell ref="Y37:AA37"/>
    <mergeCell ref="A36:F36"/>
    <mergeCell ref="K37:L37"/>
    <mergeCell ref="M37:N37"/>
    <mergeCell ref="O37:P37"/>
    <mergeCell ref="K30:L30"/>
    <mergeCell ref="M30:N30"/>
    <mergeCell ref="A30:F30"/>
    <mergeCell ref="G30:H30"/>
    <mergeCell ref="I30:J30"/>
    <mergeCell ref="A32:F32"/>
    <mergeCell ref="G32:V32"/>
    <mergeCell ref="A37:F37"/>
    <mergeCell ref="G37:H37"/>
    <mergeCell ref="I37:J37"/>
    <mergeCell ref="K39:L39"/>
    <mergeCell ref="O39:P39"/>
    <mergeCell ref="M38:N38"/>
    <mergeCell ref="Y38:AA38"/>
    <mergeCell ref="Q39:V39"/>
    <mergeCell ref="A42:F42"/>
    <mergeCell ref="G42:V42"/>
    <mergeCell ref="A38:F38"/>
    <mergeCell ref="G38:H38"/>
    <mergeCell ref="I38:J38"/>
    <mergeCell ref="K38:L38"/>
    <mergeCell ref="Q38:R38"/>
    <mergeCell ref="S38:T38"/>
    <mergeCell ref="A41:F41"/>
    <mergeCell ref="G41:V41"/>
    <mergeCell ref="U38:V38"/>
    <mergeCell ref="O38:P38"/>
    <mergeCell ref="G39:H39"/>
    <mergeCell ref="I39:J39"/>
    <mergeCell ref="A39:F39"/>
    <mergeCell ref="AV45:AY45"/>
    <mergeCell ref="AZ45:BA45"/>
    <mergeCell ref="AI45:AN45"/>
    <mergeCell ref="AO45:AP45"/>
    <mergeCell ref="V45:AA45"/>
    <mergeCell ref="AB45:AC45"/>
    <mergeCell ref="AU39:BG39"/>
    <mergeCell ref="W38:X38"/>
    <mergeCell ref="W39:X39"/>
    <mergeCell ref="Y39:AA39"/>
    <mergeCell ref="AC38:AT38"/>
    <mergeCell ref="AU38:BG38"/>
    <mergeCell ref="W42:AI42"/>
    <mergeCell ref="AE45:AF45"/>
    <mergeCell ref="W41:AI41"/>
    <mergeCell ref="AJ42:BG42"/>
    <mergeCell ref="BB45:BC45"/>
    <mergeCell ref="BD45:BE45"/>
    <mergeCell ref="BF45:BG45"/>
    <mergeCell ref="AJ43:BG43"/>
    <mergeCell ref="AR45:AS45"/>
    <mergeCell ref="AJ41:BG41"/>
    <mergeCell ref="AC39:AT39"/>
    <mergeCell ref="A43:F43"/>
    <mergeCell ref="G43:V43"/>
    <mergeCell ref="W43:AI43"/>
    <mergeCell ref="W46:X46"/>
    <mergeCell ref="Y46:AA46"/>
    <mergeCell ref="AC46:AT46"/>
    <mergeCell ref="A45:F45"/>
    <mergeCell ref="A46:F46"/>
    <mergeCell ref="G46:H46"/>
    <mergeCell ref="I46:J46"/>
    <mergeCell ref="G45:L45"/>
    <mergeCell ref="K46:L46"/>
    <mergeCell ref="M46:N46"/>
    <mergeCell ref="O46:P46"/>
    <mergeCell ref="M45:R45"/>
    <mergeCell ref="AJ50:BG50"/>
    <mergeCell ref="AC48:AT48"/>
    <mergeCell ref="AU48:BG48"/>
    <mergeCell ref="M48:N48"/>
    <mergeCell ref="Q46:R46"/>
    <mergeCell ref="S46:T46"/>
    <mergeCell ref="U46:V46"/>
    <mergeCell ref="W48:X48"/>
    <mergeCell ref="Y48:AA48"/>
    <mergeCell ref="AU46:BG46"/>
    <mergeCell ref="S47:T47"/>
    <mergeCell ref="U47:V47"/>
    <mergeCell ref="Q47:R47"/>
    <mergeCell ref="Y47:AA47"/>
    <mergeCell ref="AC47:AT47"/>
    <mergeCell ref="AU47:BG47"/>
    <mergeCell ref="W47:X47"/>
    <mergeCell ref="W51:AI51"/>
    <mergeCell ref="S48:T48"/>
    <mergeCell ref="Q48:R48"/>
    <mergeCell ref="A48:F48"/>
    <mergeCell ref="G48:H48"/>
    <mergeCell ref="I48:J48"/>
    <mergeCell ref="K48:L48"/>
    <mergeCell ref="A50:F50"/>
    <mergeCell ref="G50:V50"/>
    <mergeCell ref="W50:AI50"/>
    <mergeCell ref="U48:V48"/>
    <mergeCell ref="G47:H47"/>
    <mergeCell ref="I47:J47"/>
    <mergeCell ref="O48:P48"/>
    <mergeCell ref="K47:L47"/>
    <mergeCell ref="M47:N47"/>
    <mergeCell ref="O47:P47"/>
    <mergeCell ref="A47:F47"/>
    <mergeCell ref="A51:F51"/>
    <mergeCell ref="G51:V51"/>
    <mergeCell ref="AU55:BG55"/>
    <mergeCell ref="AO54:AP54"/>
    <mergeCell ref="AJ51:BG51"/>
    <mergeCell ref="BB54:BC54"/>
    <mergeCell ref="BD54:BE54"/>
    <mergeCell ref="BF54:BG54"/>
    <mergeCell ref="A52:F52"/>
    <mergeCell ref="G52:V52"/>
    <mergeCell ref="W52:AI52"/>
    <mergeCell ref="A54:F54"/>
    <mergeCell ref="Q55:R55"/>
    <mergeCell ref="S55:T55"/>
    <mergeCell ref="G54:L54"/>
    <mergeCell ref="M54:R54"/>
    <mergeCell ref="AE54:AF54"/>
    <mergeCell ref="V54:AA54"/>
    <mergeCell ref="AB54:AC54"/>
    <mergeCell ref="K55:L55"/>
    <mergeCell ref="M55:N55"/>
    <mergeCell ref="AJ52:BG52"/>
    <mergeCell ref="AR54:AS54"/>
    <mergeCell ref="AV54:AY54"/>
    <mergeCell ref="AZ54:BA54"/>
    <mergeCell ref="AI54:AN54"/>
    <mergeCell ref="A59:F59"/>
    <mergeCell ref="AU56:BG56"/>
    <mergeCell ref="K56:L56"/>
    <mergeCell ref="M56:N56"/>
    <mergeCell ref="O56:P56"/>
    <mergeCell ref="Q56:R56"/>
    <mergeCell ref="S56:T56"/>
    <mergeCell ref="U56:V56"/>
    <mergeCell ref="W56:X56"/>
    <mergeCell ref="A57:F57"/>
    <mergeCell ref="G56:H56"/>
    <mergeCell ref="I56:J56"/>
    <mergeCell ref="W57:X57"/>
    <mergeCell ref="Y57:AA57"/>
    <mergeCell ref="O55:P55"/>
    <mergeCell ref="Y56:AA56"/>
    <mergeCell ref="W55:X55"/>
    <mergeCell ref="Y55:AA55"/>
    <mergeCell ref="A56:F56"/>
    <mergeCell ref="A55:F55"/>
    <mergeCell ref="G55:H55"/>
    <mergeCell ref="I55:J55"/>
    <mergeCell ref="AC56:AT56"/>
    <mergeCell ref="AC55:AT55"/>
    <mergeCell ref="U55:V55"/>
    <mergeCell ref="AV63:AY63"/>
    <mergeCell ref="AC57:AT57"/>
    <mergeCell ref="AU57:BG57"/>
    <mergeCell ref="V63:AA63"/>
    <mergeCell ref="AB63:AC63"/>
    <mergeCell ref="AE63:AF63"/>
    <mergeCell ref="G61:V61"/>
    <mergeCell ref="BD63:BE63"/>
    <mergeCell ref="BF63:BG63"/>
    <mergeCell ref="G59:V59"/>
    <mergeCell ref="W59:AI59"/>
    <mergeCell ref="AJ59:BG59"/>
    <mergeCell ref="W61:AI61"/>
    <mergeCell ref="W60:AI60"/>
    <mergeCell ref="G60:V60"/>
    <mergeCell ref="AJ60:BG60"/>
    <mergeCell ref="AZ63:BA63"/>
    <mergeCell ref="G63:L63"/>
    <mergeCell ref="M63:R63"/>
    <mergeCell ref="BB63:BC63"/>
    <mergeCell ref="AJ61:BG61"/>
    <mergeCell ref="AI63:AN63"/>
    <mergeCell ref="AO63:AP63"/>
    <mergeCell ref="AR63:AS63"/>
    <mergeCell ref="A70:F70"/>
    <mergeCell ref="G70:V70"/>
    <mergeCell ref="W70:AI70"/>
    <mergeCell ref="AJ70:BG70"/>
    <mergeCell ref="A68:F68"/>
    <mergeCell ref="AU65:BG65"/>
    <mergeCell ref="S64:T64"/>
    <mergeCell ref="Y64:AA64"/>
    <mergeCell ref="AC64:AT64"/>
    <mergeCell ref="G69:V69"/>
    <mergeCell ref="W69:AI69"/>
    <mergeCell ref="AJ69:BG69"/>
    <mergeCell ref="W66:X66"/>
    <mergeCell ref="Y66:AA66"/>
    <mergeCell ref="AC66:AT66"/>
    <mergeCell ref="M66:N66"/>
    <mergeCell ref="O66:P66"/>
    <mergeCell ref="AU64:BG64"/>
    <mergeCell ref="M65:N65"/>
    <mergeCell ref="U65:V65"/>
    <mergeCell ref="W65:X65"/>
    <mergeCell ref="W64:X64"/>
    <mergeCell ref="Q66:R66"/>
    <mergeCell ref="G65:H65"/>
    <mergeCell ref="AJ68:BG68"/>
    <mergeCell ref="A69:F69"/>
    <mergeCell ref="I65:J65"/>
    <mergeCell ref="A66:F66"/>
    <mergeCell ref="K65:L65"/>
    <mergeCell ref="I66:J66"/>
    <mergeCell ref="K66:L66"/>
    <mergeCell ref="A65:F65"/>
    <mergeCell ref="AU66:BG66"/>
    <mergeCell ref="U66:V66"/>
    <mergeCell ref="G66:H66"/>
    <mergeCell ref="S66:T66"/>
    <mergeCell ref="Y65:AA65"/>
    <mergeCell ref="AC65:AT65"/>
    <mergeCell ref="U64:V64"/>
    <mergeCell ref="S57:T57"/>
    <mergeCell ref="Q57:R57"/>
    <mergeCell ref="A60:F60"/>
    <mergeCell ref="O65:P65"/>
    <mergeCell ref="Q65:R65"/>
    <mergeCell ref="S65:T65"/>
    <mergeCell ref="G68:V68"/>
    <mergeCell ref="W68:AI68"/>
    <mergeCell ref="M64:N64"/>
    <mergeCell ref="O64:P64"/>
    <mergeCell ref="Q64:R64"/>
    <mergeCell ref="G57:H57"/>
    <mergeCell ref="I57:J57"/>
    <mergeCell ref="K57:L57"/>
    <mergeCell ref="M57:N57"/>
    <mergeCell ref="K64:L64"/>
    <mergeCell ref="A64:F64"/>
    <mergeCell ref="G64:H64"/>
    <mergeCell ref="I64:J64"/>
    <mergeCell ref="A63:F63"/>
    <mergeCell ref="A61:F61"/>
    <mergeCell ref="O57:P57"/>
    <mergeCell ref="U57:V57"/>
  </mergeCells>
  <phoneticPr fontId="1" type="Hiragana" alignment="distributed"/>
  <pageMargins left="0.70866141732283472" right="0.70866141732283472" top="0.39370078740157483"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DA70"/>
  <sheetViews>
    <sheetView zoomScaleNormal="100" workbookViewId="0">
      <selection sqref="A1:BG2"/>
    </sheetView>
  </sheetViews>
  <sheetFormatPr defaultColWidth="2.25" defaultRowHeight="18.75" customHeight="1"/>
  <cols>
    <col min="1" max="12" width="2.25" style="1"/>
    <col min="13" max="13" width="2.25" style="1" customWidth="1"/>
    <col min="14" max="16384" width="2.25" style="1"/>
  </cols>
  <sheetData>
    <row r="1" spans="1:105" ht="18.75" customHeight="1">
      <c r="A1" s="226" t="s">
        <v>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row>
    <row r="2" spans="1:105" ht="18.7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row>
    <row r="3" spans="1:105" ht="18.75" customHeight="1">
      <c r="A3" s="227" t="s">
        <v>3</v>
      </c>
      <c r="B3" s="227"/>
      <c r="C3" s="227"/>
      <c r="D3" s="227"/>
      <c r="E3" s="227"/>
      <c r="F3" s="227"/>
      <c r="G3" s="227"/>
      <c r="H3" s="227"/>
      <c r="I3" s="227"/>
      <c r="J3" s="227"/>
      <c r="K3" s="227"/>
      <c r="L3" s="227"/>
      <c r="M3" s="227"/>
      <c r="N3" s="227"/>
      <c r="O3" s="227"/>
      <c r="P3" s="227"/>
      <c r="Q3" s="227"/>
      <c r="R3" s="227"/>
      <c r="S3" s="227"/>
      <c r="T3" s="227"/>
      <c r="U3" s="227"/>
      <c r="V3" s="227"/>
      <c r="W3" s="227"/>
      <c r="X3" s="227"/>
      <c r="Z3" s="229" t="s">
        <v>192</v>
      </c>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28" t="s">
        <v>21</v>
      </c>
      <c r="AY3" s="228"/>
      <c r="AZ3" s="228"/>
      <c r="BA3" s="228"/>
      <c r="BB3" s="228"/>
      <c r="BC3" s="228"/>
      <c r="BD3" s="228"/>
      <c r="BE3" s="228"/>
      <c r="BF3" s="228"/>
      <c r="BG3" s="228"/>
    </row>
    <row r="4" spans="1:105" ht="18.75" customHeight="1">
      <c r="Z4" s="5"/>
      <c r="AA4" s="5"/>
      <c r="AB4" s="5"/>
      <c r="AC4" s="5"/>
      <c r="AD4" s="5"/>
      <c r="AE4" s="5"/>
      <c r="AF4" s="5"/>
      <c r="AG4" s="5"/>
      <c r="AH4" s="5"/>
      <c r="AI4" s="5"/>
      <c r="AJ4" s="5"/>
      <c r="AK4" s="5"/>
      <c r="AL4" s="5"/>
      <c r="AM4" s="5"/>
      <c r="AN4" s="5"/>
      <c r="AO4" s="5"/>
      <c r="AP4" s="5"/>
      <c r="AQ4" s="5"/>
      <c r="AR4" s="5"/>
      <c r="AS4" s="5"/>
      <c r="AT4" s="5"/>
      <c r="AU4" s="5"/>
      <c r="AV4" s="5"/>
      <c r="AW4" s="5"/>
      <c r="AX4" s="228" t="s">
        <v>22</v>
      </c>
      <c r="AY4" s="228"/>
      <c r="AZ4" s="228"/>
      <c r="BA4" s="228"/>
      <c r="BB4" s="228"/>
      <c r="BC4" s="228"/>
      <c r="BD4" s="228"/>
      <c r="BE4" s="228"/>
      <c r="BF4" s="228"/>
      <c r="BG4" s="228"/>
    </row>
    <row r="5" spans="1:105" ht="18.75" customHeight="1">
      <c r="A5" s="3"/>
      <c r="B5" s="3"/>
      <c r="C5" s="3"/>
      <c r="D5" s="3"/>
      <c r="E5" s="3"/>
      <c r="F5" s="3"/>
      <c r="G5" s="3"/>
      <c r="H5" s="3"/>
      <c r="I5" s="3"/>
      <c r="J5" s="3"/>
      <c r="K5" s="224" t="s">
        <v>1</v>
      </c>
      <c r="L5" s="224"/>
      <c r="M5" s="224"/>
      <c r="N5" s="224"/>
      <c r="O5" s="224"/>
      <c r="P5" s="225" t="s">
        <v>29</v>
      </c>
      <c r="Q5" s="225"/>
      <c r="R5" s="225"/>
      <c r="S5" s="225"/>
      <c r="T5" s="225"/>
      <c r="U5" s="225"/>
      <c r="V5" s="223" t="s">
        <v>190</v>
      </c>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3"/>
      <c r="AY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2"/>
      <c r="CV5" s="2"/>
      <c r="CW5" s="2"/>
      <c r="CX5" s="2"/>
      <c r="CY5" s="2"/>
      <c r="CZ5" s="2"/>
      <c r="DA5" s="2"/>
    </row>
    <row r="6" spans="1:105" ht="18.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ht="18.75" customHeight="1">
      <c r="A7" s="3"/>
      <c r="B7" s="3"/>
      <c r="C7" s="3"/>
      <c r="D7" s="3"/>
      <c r="E7" s="3"/>
      <c r="F7" s="4"/>
      <c r="G7" s="4"/>
      <c r="H7" s="224" t="s">
        <v>2</v>
      </c>
      <c r="I7" s="224"/>
      <c r="J7" s="224"/>
      <c r="K7" s="224"/>
      <c r="L7" s="224"/>
      <c r="M7" s="225" t="s">
        <v>189</v>
      </c>
      <c r="N7" s="225"/>
      <c r="O7" s="225"/>
      <c r="P7" s="225"/>
      <c r="Q7" s="225"/>
      <c r="R7" s="225"/>
      <c r="S7" s="225"/>
      <c r="T7" s="225"/>
      <c r="U7" s="225"/>
      <c r="V7" s="225"/>
      <c r="W7" s="225"/>
      <c r="X7" s="225" t="s">
        <v>17</v>
      </c>
      <c r="Y7" s="225"/>
      <c r="Z7" s="225" t="s">
        <v>191</v>
      </c>
      <c r="AA7" s="225"/>
      <c r="AB7" s="225"/>
      <c r="AC7" s="225"/>
      <c r="AD7" s="225"/>
      <c r="AE7" s="225"/>
      <c r="AF7" s="225"/>
      <c r="AG7" s="225"/>
      <c r="AH7" s="225"/>
      <c r="AI7" s="225"/>
      <c r="AJ7" s="225"/>
      <c r="AK7" s="225"/>
      <c r="AL7" s="225"/>
      <c r="AM7" s="225"/>
      <c r="AN7" s="225"/>
      <c r="AO7" s="225"/>
      <c r="AP7" s="225"/>
      <c r="AQ7" s="225"/>
      <c r="AR7" s="225"/>
      <c r="AS7" s="225"/>
      <c r="AT7" s="225"/>
      <c r="AU7" s="225"/>
      <c r="AV7" s="225" t="s">
        <v>30</v>
      </c>
      <c r="AW7" s="225"/>
      <c r="AX7" s="223" t="s">
        <v>18</v>
      </c>
      <c r="AY7" s="223"/>
      <c r="AZ7" s="223"/>
      <c r="BA7" s="223"/>
      <c r="BB7" s="223"/>
      <c r="BC7" s="223"/>
      <c r="BD7" s="223"/>
      <c r="BE7" s="223"/>
      <c r="BF7" s="22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row>
    <row r="9" spans="1:105" ht="18.75" customHeight="1">
      <c r="A9" s="216" t="s">
        <v>193</v>
      </c>
      <c r="B9" s="216"/>
      <c r="C9" s="216"/>
      <c r="D9" s="216"/>
      <c r="E9" s="216"/>
      <c r="F9" s="216"/>
      <c r="G9" s="222" t="s">
        <v>25</v>
      </c>
      <c r="H9" s="222"/>
      <c r="I9" s="222"/>
      <c r="J9" s="222"/>
      <c r="K9" s="222"/>
      <c r="L9" s="222"/>
      <c r="M9" s="222" t="s">
        <v>194</v>
      </c>
      <c r="N9" s="222"/>
      <c r="O9" s="222"/>
      <c r="P9" s="222"/>
      <c r="Q9" s="222"/>
      <c r="R9" s="222"/>
      <c r="V9" s="218" t="s">
        <v>12</v>
      </c>
      <c r="W9" s="218"/>
      <c r="X9" s="218"/>
      <c r="Y9" s="218"/>
      <c r="Z9" s="218"/>
      <c r="AA9" s="218"/>
      <c r="AB9" s="219">
        <v>8</v>
      </c>
      <c r="AC9" s="219"/>
      <c r="AD9" s="1" t="s">
        <v>10</v>
      </c>
      <c r="AE9" s="218">
        <v>57</v>
      </c>
      <c r="AF9" s="218"/>
      <c r="AG9" s="1" t="s">
        <v>7</v>
      </c>
      <c r="AI9" s="218" t="s">
        <v>11</v>
      </c>
      <c r="AJ9" s="218"/>
      <c r="AK9" s="218"/>
      <c r="AL9" s="218"/>
      <c r="AM9" s="218"/>
      <c r="AN9" s="218"/>
      <c r="AO9" s="218">
        <v>11</v>
      </c>
      <c r="AP9" s="218"/>
      <c r="AQ9" s="1" t="s">
        <v>10</v>
      </c>
      <c r="AR9" s="218">
        <v>0</v>
      </c>
      <c r="AS9" s="218"/>
      <c r="AT9" s="1" t="s">
        <v>7</v>
      </c>
      <c r="AV9" s="218" t="s">
        <v>9</v>
      </c>
      <c r="AW9" s="218"/>
      <c r="AX9" s="218"/>
      <c r="AY9" s="218"/>
      <c r="AZ9" s="218">
        <v>2</v>
      </c>
      <c r="BA9" s="218"/>
      <c r="BB9" s="218" t="s">
        <v>8</v>
      </c>
      <c r="BC9" s="218"/>
      <c r="BD9" s="220">
        <v>3</v>
      </c>
      <c r="BE9" s="220"/>
      <c r="BF9" s="221" t="s">
        <v>7</v>
      </c>
      <c r="BG9" s="221"/>
    </row>
    <row r="10" spans="1:105" ht="18.75" customHeight="1">
      <c r="A10" s="215"/>
      <c r="B10" s="215"/>
      <c r="C10" s="215"/>
      <c r="D10" s="215"/>
      <c r="E10" s="215"/>
      <c r="F10" s="215"/>
      <c r="G10" s="213">
        <v>1</v>
      </c>
      <c r="H10" s="213"/>
      <c r="I10" s="213">
        <v>2</v>
      </c>
      <c r="J10" s="213"/>
      <c r="K10" s="213">
        <v>3</v>
      </c>
      <c r="L10" s="213"/>
      <c r="M10" s="213">
        <v>4</v>
      </c>
      <c r="N10" s="213"/>
      <c r="O10" s="213">
        <v>5</v>
      </c>
      <c r="P10" s="213"/>
      <c r="Q10" s="213">
        <v>6</v>
      </c>
      <c r="R10" s="213"/>
      <c r="S10" s="213">
        <v>7</v>
      </c>
      <c r="T10" s="213"/>
      <c r="U10" s="213">
        <v>8</v>
      </c>
      <c r="V10" s="213"/>
      <c r="W10" s="213">
        <v>9</v>
      </c>
      <c r="X10" s="213"/>
      <c r="Y10" s="214" t="s">
        <v>4</v>
      </c>
      <c r="Z10" s="214"/>
      <c r="AA10" s="214"/>
      <c r="AC10" s="214" t="s">
        <v>6</v>
      </c>
      <c r="AD10" s="214"/>
      <c r="AE10" s="214"/>
      <c r="AF10" s="214"/>
      <c r="AG10" s="214"/>
      <c r="AH10" s="214"/>
      <c r="AI10" s="214"/>
      <c r="AJ10" s="214"/>
      <c r="AK10" s="214"/>
      <c r="AL10" s="214"/>
      <c r="AM10" s="214"/>
      <c r="AN10" s="214"/>
      <c r="AO10" s="214"/>
      <c r="AP10" s="214"/>
      <c r="AQ10" s="214"/>
      <c r="AR10" s="214"/>
      <c r="AS10" s="214"/>
      <c r="AT10" s="214"/>
      <c r="AU10" s="214" t="s">
        <v>5</v>
      </c>
      <c r="AV10" s="214"/>
      <c r="AW10" s="214"/>
      <c r="AX10" s="214"/>
      <c r="AY10" s="214"/>
      <c r="AZ10" s="214"/>
      <c r="BA10" s="214"/>
      <c r="BB10" s="214"/>
      <c r="BC10" s="214"/>
      <c r="BD10" s="214"/>
      <c r="BE10" s="214"/>
      <c r="BF10" s="214"/>
      <c r="BG10" s="214"/>
    </row>
    <row r="11" spans="1:105" ht="18.75" customHeight="1">
      <c r="A11" s="214" t="s">
        <v>195</v>
      </c>
      <c r="B11" s="214"/>
      <c r="C11" s="214"/>
      <c r="D11" s="214"/>
      <c r="E11" s="214"/>
      <c r="F11" s="214"/>
      <c r="G11" s="213">
        <v>0</v>
      </c>
      <c r="H11" s="213"/>
      <c r="I11" s="213">
        <v>0</v>
      </c>
      <c r="J11" s="213"/>
      <c r="K11" s="213">
        <v>0</v>
      </c>
      <c r="L11" s="213"/>
      <c r="M11" s="213">
        <v>5</v>
      </c>
      <c r="N11" s="213"/>
      <c r="O11" s="213">
        <v>2</v>
      </c>
      <c r="P11" s="213"/>
      <c r="Q11" s="213">
        <v>0</v>
      </c>
      <c r="R11" s="213"/>
      <c r="S11" s="213"/>
      <c r="T11" s="213"/>
      <c r="U11" s="213"/>
      <c r="V11" s="213"/>
      <c r="W11" s="213"/>
      <c r="X11" s="213"/>
      <c r="Y11" s="213">
        <f>SUM(G11:X11)</f>
        <v>7</v>
      </c>
      <c r="Z11" s="213"/>
      <c r="AA11" s="213"/>
      <c r="AC11" s="217" t="s" ph="1">
        <v>204</v>
      </c>
      <c r="AD11" s="217" ph="1"/>
      <c r="AE11" s="217" ph="1"/>
      <c r="AF11" s="217" ph="1"/>
      <c r="AG11" s="217" ph="1"/>
      <c r="AH11" s="217" ph="1"/>
      <c r="AI11" s="217" ph="1"/>
      <c r="AJ11" s="217" ph="1"/>
      <c r="AK11" s="217" ph="1"/>
      <c r="AL11" s="217" ph="1"/>
      <c r="AM11" s="217" ph="1"/>
      <c r="AN11" s="217" ph="1"/>
      <c r="AO11" s="217" ph="1"/>
      <c r="AP11" s="217" ph="1"/>
      <c r="AQ11" s="217" ph="1"/>
      <c r="AR11" s="217" ph="1"/>
      <c r="AS11" s="217" ph="1"/>
      <c r="AT11" s="217" ph="1"/>
      <c r="AU11" s="217" t="s" ph="1">
        <v>197</v>
      </c>
      <c r="AV11" s="217" ph="1"/>
      <c r="AW11" s="217" ph="1"/>
      <c r="AX11" s="217" ph="1"/>
      <c r="AY11" s="217" ph="1"/>
      <c r="AZ11" s="217" ph="1"/>
      <c r="BA11" s="217" ph="1"/>
      <c r="BB11" s="217" ph="1"/>
      <c r="BC11" s="217" ph="1"/>
      <c r="BD11" s="217" ph="1"/>
      <c r="BE11" s="217" ph="1"/>
      <c r="BF11" s="217" ph="1"/>
      <c r="BG11" s="217" ph="1"/>
    </row>
    <row r="12" spans="1:105" ht="18.75" customHeight="1">
      <c r="A12" s="214" t="s">
        <v>196</v>
      </c>
      <c r="B12" s="214"/>
      <c r="C12" s="214"/>
      <c r="D12" s="214"/>
      <c r="E12" s="214"/>
      <c r="F12" s="214"/>
      <c r="G12" s="213">
        <v>0</v>
      </c>
      <c r="H12" s="213"/>
      <c r="I12" s="213">
        <v>0</v>
      </c>
      <c r="J12" s="213"/>
      <c r="K12" s="213">
        <v>3</v>
      </c>
      <c r="L12" s="213"/>
      <c r="M12" s="213">
        <v>6</v>
      </c>
      <c r="N12" s="213"/>
      <c r="O12" s="213">
        <v>6</v>
      </c>
      <c r="P12" s="213"/>
      <c r="Q12" s="213" t="s">
        <v>206</v>
      </c>
      <c r="R12" s="213"/>
      <c r="S12" s="213"/>
      <c r="T12" s="213"/>
      <c r="U12" s="213"/>
      <c r="V12" s="213"/>
      <c r="W12" s="213"/>
      <c r="X12" s="213"/>
      <c r="Y12" s="213">
        <f>SUM(G12:X12)</f>
        <v>15</v>
      </c>
      <c r="Z12" s="213"/>
      <c r="AA12" s="213"/>
      <c r="AC12" s="217" t="s" ph="1">
        <v>199</v>
      </c>
      <c r="AD12" s="217" ph="1"/>
      <c r="AE12" s="217" ph="1"/>
      <c r="AF12" s="217" ph="1"/>
      <c r="AG12" s="217" ph="1"/>
      <c r="AH12" s="217" ph="1"/>
      <c r="AI12" s="217" ph="1"/>
      <c r="AJ12" s="217" ph="1"/>
      <c r="AK12" s="217" ph="1"/>
      <c r="AL12" s="217" ph="1"/>
      <c r="AM12" s="217" ph="1"/>
      <c r="AN12" s="217" ph="1"/>
      <c r="AO12" s="217" ph="1"/>
      <c r="AP12" s="217" ph="1"/>
      <c r="AQ12" s="217" ph="1"/>
      <c r="AR12" s="217" ph="1"/>
      <c r="AS12" s="217" ph="1"/>
      <c r="AT12" s="217" ph="1"/>
      <c r="AU12" s="217" t="s" ph="1">
        <v>198</v>
      </c>
      <c r="AV12" s="217" ph="1"/>
      <c r="AW12" s="217" ph="1"/>
      <c r="AX12" s="217" ph="1"/>
      <c r="AY12" s="217" ph="1"/>
      <c r="AZ12" s="217" ph="1"/>
      <c r="BA12" s="217" ph="1"/>
      <c r="BB12" s="217" ph="1"/>
      <c r="BC12" s="217" ph="1"/>
      <c r="BD12" s="217" ph="1"/>
      <c r="BE12" s="217" ph="1"/>
      <c r="BF12" s="217" ph="1"/>
      <c r="BG12" s="217" ph="1"/>
    </row>
    <row r="13" spans="1:105" ht="7.5" customHeight="1"/>
    <row r="14" spans="1:105" ht="18.75" customHeight="1">
      <c r="A14" s="215"/>
      <c r="B14" s="215"/>
      <c r="C14" s="215"/>
      <c r="D14" s="215"/>
      <c r="E14" s="215"/>
      <c r="F14" s="215"/>
      <c r="G14" s="214" t="s">
        <v>13</v>
      </c>
      <c r="H14" s="214"/>
      <c r="I14" s="214"/>
      <c r="J14" s="214"/>
      <c r="K14" s="214"/>
      <c r="L14" s="214"/>
      <c r="M14" s="214"/>
      <c r="N14" s="214"/>
      <c r="O14" s="214"/>
      <c r="P14" s="214"/>
      <c r="Q14" s="214"/>
      <c r="R14" s="214"/>
      <c r="S14" s="214"/>
      <c r="T14" s="214"/>
      <c r="U14" s="214"/>
      <c r="V14" s="214"/>
      <c r="W14" s="214" t="s">
        <v>14</v>
      </c>
      <c r="X14" s="214"/>
      <c r="Y14" s="214"/>
      <c r="Z14" s="214"/>
      <c r="AA14" s="214"/>
      <c r="AB14" s="214"/>
      <c r="AC14" s="214"/>
      <c r="AD14" s="214"/>
      <c r="AE14" s="214"/>
      <c r="AF14" s="214"/>
      <c r="AG14" s="214"/>
      <c r="AH14" s="214"/>
      <c r="AI14" s="214"/>
      <c r="AJ14" s="214" t="s">
        <v>15</v>
      </c>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row>
    <row r="15" spans="1:105" ht="18.75" customHeight="1">
      <c r="A15" s="214" t="str">
        <f>A11</f>
        <v>豊科</v>
      </c>
      <c r="B15" s="214"/>
      <c r="C15" s="214"/>
      <c r="D15" s="214"/>
      <c r="E15" s="214"/>
      <c r="F15" s="214"/>
      <c r="G15" s="217" ph="1"/>
      <c r="H15" s="217" ph="1"/>
      <c r="I15" s="217" ph="1"/>
      <c r="J15" s="217" ph="1"/>
      <c r="K15" s="217" ph="1"/>
      <c r="L15" s="217" ph="1"/>
      <c r="M15" s="217" ph="1"/>
      <c r="N15" s="217" ph="1"/>
      <c r="O15" s="217" ph="1"/>
      <c r="P15" s="217" ph="1"/>
      <c r="Q15" s="217" ph="1"/>
      <c r="R15" s="217" ph="1"/>
      <c r="S15" s="217" ph="1"/>
      <c r="T15" s="217" ph="1"/>
      <c r="U15" s="217" ph="1"/>
      <c r="V15" s="217" ph="1"/>
      <c r="W15" s="217" t="s" ph="1">
        <v>200</v>
      </c>
      <c r="X15" s="217" ph="1"/>
      <c r="Y15" s="217" ph="1"/>
      <c r="Z15" s="217" ph="1"/>
      <c r="AA15" s="217" ph="1"/>
      <c r="AB15" s="217" ph="1"/>
      <c r="AC15" s="217" ph="1"/>
      <c r="AD15" s="217" ph="1"/>
      <c r="AE15" s="217" ph="1"/>
      <c r="AF15" s="217" ph="1"/>
      <c r="AG15" s="217" ph="1"/>
      <c r="AH15" s="217" ph="1"/>
      <c r="AI15" s="217" ph="1"/>
      <c r="AJ15" s="217" t="s" ph="1">
        <v>205</v>
      </c>
      <c r="AK15" s="217" ph="1"/>
      <c r="AL15" s="217" ph="1"/>
      <c r="AM15" s="217" ph="1"/>
      <c r="AN15" s="217" ph="1"/>
      <c r="AO15" s="217" ph="1"/>
      <c r="AP15" s="217" ph="1"/>
      <c r="AQ15" s="217" ph="1"/>
      <c r="AR15" s="217" ph="1"/>
      <c r="AS15" s="217" ph="1"/>
      <c r="AT15" s="217" ph="1"/>
      <c r="AU15" s="217" ph="1"/>
      <c r="AV15" s="217" ph="1"/>
      <c r="AW15" s="217" ph="1"/>
      <c r="AX15" s="217" ph="1"/>
      <c r="AY15" s="217" ph="1"/>
      <c r="AZ15" s="217" ph="1"/>
      <c r="BA15" s="217" ph="1"/>
      <c r="BB15" s="217" ph="1"/>
      <c r="BC15" s="217" ph="1"/>
      <c r="BD15" s="217" ph="1"/>
      <c r="BE15" s="217" ph="1"/>
      <c r="BF15" s="217" ph="1"/>
      <c r="BG15" s="217" ph="1"/>
    </row>
    <row r="16" spans="1:105" ht="18.75" customHeight="1">
      <c r="A16" s="214" t="str">
        <f>A12</f>
        <v>大町白馬</v>
      </c>
      <c r="B16" s="214"/>
      <c r="C16" s="214"/>
      <c r="D16" s="214"/>
      <c r="E16" s="214"/>
      <c r="F16" s="214"/>
      <c r="G16" s="217" ph="1"/>
      <c r="H16" s="217" ph="1"/>
      <c r="I16" s="217" ph="1"/>
      <c r="J16" s="217" ph="1"/>
      <c r="K16" s="217" ph="1"/>
      <c r="L16" s="217" ph="1"/>
      <c r="M16" s="217" ph="1"/>
      <c r="N16" s="217" ph="1"/>
      <c r="O16" s="217" ph="1"/>
      <c r="P16" s="217" ph="1"/>
      <c r="Q16" s="217" ph="1"/>
      <c r="R16" s="217" ph="1"/>
      <c r="S16" s="217" ph="1"/>
      <c r="T16" s="217" ph="1"/>
      <c r="U16" s="217" ph="1"/>
      <c r="V16" s="217" ph="1"/>
      <c r="W16" s="217" t="s" ph="1">
        <v>207</v>
      </c>
      <c r="X16" s="217" ph="1"/>
      <c r="Y16" s="217" ph="1"/>
      <c r="Z16" s="217" ph="1"/>
      <c r="AA16" s="217" ph="1"/>
      <c r="AB16" s="217" ph="1"/>
      <c r="AC16" s="217" ph="1"/>
      <c r="AD16" s="217" ph="1"/>
      <c r="AE16" s="217" ph="1"/>
      <c r="AF16" s="217" ph="1"/>
      <c r="AG16" s="217" ph="1"/>
      <c r="AH16" s="217" ph="1"/>
      <c r="AI16" s="217" ph="1"/>
      <c r="AJ16" s="217" t="s" ph="1">
        <v>208</v>
      </c>
      <c r="AK16" s="217" ph="1"/>
      <c r="AL16" s="217" ph="1"/>
      <c r="AM16" s="217" ph="1"/>
      <c r="AN16" s="217" ph="1"/>
      <c r="AO16" s="217" ph="1"/>
      <c r="AP16" s="217" ph="1"/>
      <c r="AQ16" s="217" ph="1"/>
      <c r="AR16" s="217" ph="1"/>
      <c r="AS16" s="217" ph="1"/>
      <c r="AT16" s="217" ph="1"/>
      <c r="AU16" s="217" ph="1"/>
      <c r="AV16" s="217" ph="1"/>
      <c r="AW16" s="217" ph="1"/>
      <c r="AX16" s="217" ph="1"/>
      <c r="AY16" s="217" ph="1"/>
      <c r="AZ16" s="217" ph="1"/>
      <c r="BA16" s="217" ph="1"/>
      <c r="BB16" s="217" ph="1"/>
      <c r="BC16" s="217" ph="1"/>
      <c r="BD16" s="217" ph="1"/>
      <c r="BE16" s="217" ph="1"/>
      <c r="BF16" s="217" ph="1"/>
      <c r="BG16" s="217" ph="1"/>
    </row>
    <row r="18" spans="1:59" ht="18.75" customHeight="1">
      <c r="A18" s="216" t="s">
        <v>193</v>
      </c>
      <c r="B18" s="216"/>
      <c r="C18" s="216"/>
      <c r="D18" s="216"/>
      <c r="E18" s="216"/>
      <c r="F18" s="216"/>
      <c r="G18" s="222" t="s">
        <v>25</v>
      </c>
      <c r="H18" s="222"/>
      <c r="I18" s="222"/>
      <c r="J18" s="222"/>
      <c r="K18" s="222"/>
      <c r="L18" s="222"/>
      <c r="M18" s="222" t="s">
        <v>201</v>
      </c>
      <c r="N18" s="222"/>
      <c r="O18" s="222"/>
      <c r="P18" s="222"/>
      <c r="Q18" s="222"/>
      <c r="R18" s="222"/>
      <c r="V18" s="218" t="s">
        <v>12</v>
      </c>
      <c r="W18" s="218"/>
      <c r="X18" s="218"/>
      <c r="Y18" s="218"/>
      <c r="Z18" s="218"/>
      <c r="AA18" s="218"/>
      <c r="AB18" s="219">
        <v>11</v>
      </c>
      <c r="AC18" s="219"/>
      <c r="AD18" s="1" t="s">
        <v>10</v>
      </c>
      <c r="AE18" s="218">
        <v>26</v>
      </c>
      <c r="AF18" s="218"/>
      <c r="AG18" s="1" t="s">
        <v>7</v>
      </c>
      <c r="AI18" s="218" t="s">
        <v>11</v>
      </c>
      <c r="AJ18" s="218"/>
      <c r="AK18" s="218"/>
      <c r="AL18" s="218"/>
      <c r="AM18" s="218"/>
      <c r="AN18" s="218"/>
      <c r="AO18" s="218">
        <v>13</v>
      </c>
      <c r="AP18" s="218"/>
      <c r="AQ18" s="1" t="s">
        <v>10</v>
      </c>
      <c r="AR18" s="218">
        <v>0</v>
      </c>
      <c r="AS18" s="218"/>
      <c r="AT18" s="1" t="s">
        <v>7</v>
      </c>
      <c r="AV18" s="218" t="s">
        <v>9</v>
      </c>
      <c r="AW18" s="218"/>
      <c r="AX18" s="218"/>
      <c r="AY18" s="218"/>
      <c r="AZ18" s="218">
        <v>1</v>
      </c>
      <c r="BA18" s="218"/>
      <c r="BB18" s="218" t="s">
        <v>8</v>
      </c>
      <c r="BC18" s="218"/>
      <c r="BD18" s="220">
        <v>34</v>
      </c>
      <c r="BE18" s="220"/>
      <c r="BF18" s="221" t="s">
        <v>7</v>
      </c>
      <c r="BG18" s="221"/>
    </row>
    <row r="19" spans="1:59" ht="18.75" customHeight="1">
      <c r="A19" s="215"/>
      <c r="B19" s="215"/>
      <c r="C19" s="215"/>
      <c r="D19" s="215"/>
      <c r="E19" s="215"/>
      <c r="F19" s="215"/>
      <c r="G19" s="213">
        <v>1</v>
      </c>
      <c r="H19" s="213"/>
      <c r="I19" s="213">
        <v>2</v>
      </c>
      <c r="J19" s="213"/>
      <c r="K19" s="213">
        <v>3</v>
      </c>
      <c r="L19" s="213"/>
      <c r="M19" s="213">
        <v>4</v>
      </c>
      <c r="N19" s="213"/>
      <c r="O19" s="213">
        <v>5</v>
      </c>
      <c r="P19" s="213"/>
      <c r="Q19" s="213">
        <v>6</v>
      </c>
      <c r="R19" s="213"/>
      <c r="S19" s="213">
        <v>7</v>
      </c>
      <c r="T19" s="213"/>
      <c r="U19" s="213">
        <v>8</v>
      </c>
      <c r="V19" s="213"/>
      <c r="W19" s="213">
        <v>9</v>
      </c>
      <c r="X19" s="213"/>
      <c r="Y19" s="214" t="s">
        <v>4</v>
      </c>
      <c r="Z19" s="214"/>
      <c r="AA19" s="214"/>
      <c r="AC19" s="214" t="s">
        <v>6</v>
      </c>
      <c r="AD19" s="214"/>
      <c r="AE19" s="214"/>
      <c r="AF19" s="214"/>
      <c r="AG19" s="214"/>
      <c r="AH19" s="214"/>
      <c r="AI19" s="214"/>
      <c r="AJ19" s="214"/>
      <c r="AK19" s="214"/>
      <c r="AL19" s="214"/>
      <c r="AM19" s="214"/>
      <c r="AN19" s="214"/>
      <c r="AO19" s="214"/>
      <c r="AP19" s="214"/>
      <c r="AQ19" s="214"/>
      <c r="AR19" s="214"/>
      <c r="AS19" s="214"/>
      <c r="AT19" s="214"/>
      <c r="AU19" s="214" t="s">
        <v>5</v>
      </c>
      <c r="AV19" s="214"/>
      <c r="AW19" s="214"/>
      <c r="AX19" s="214"/>
      <c r="AY19" s="214"/>
      <c r="AZ19" s="214"/>
      <c r="BA19" s="214"/>
      <c r="BB19" s="214"/>
      <c r="BC19" s="214"/>
      <c r="BD19" s="214"/>
      <c r="BE19" s="214"/>
      <c r="BF19" s="214"/>
      <c r="BG19" s="214"/>
    </row>
    <row r="20" spans="1:59" ht="18.75" customHeight="1">
      <c r="A20" s="214" t="s">
        <v>230</v>
      </c>
      <c r="B20" s="214"/>
      <c r="C20" s="214"/>
      <c r="D20" s="214"/>
      <c r="E20" s="214"/>
      <c r="F20" s="214"/>
      <c r="G20" s="213">
        <v>0</v>
      </c>
      <c r="H20" s="213"/>
      <c r="I20" s="213">
        <v>0</v>
      </c>
      <c r="J20" s="213"/>
      <c r="K20" s="213">
        <v>4</v>
      </c>
      <c r="L20" s="213"/>
      <c r="M20" s="213">
        <v>1</v>
      </c>
      <c r="N20" s="213"/>
      <c r="O20" s="213"/>
      <c r="P20" s="213"/>
      <c r="Q20" s="213"/>
      <c r="R20" s="213"/>
      <c r="S20" s="213"/>
      <c r="T20" s="213"/>
      <c r="U20" s="213"/>
      <c r="V20" s="213"/>
      <c r="W20" s="213"/>
      <c r="X20" s="213"/>
      <c r="Y20" s="213">
        <f>SUM(G20:X20)</f>
        <v>5</v>
      </c>
      <c r="Z20" s="213"/>
      <c r="AA20" s="213"/>
      <c r="AC20" s="217" t="s" ph="1">
        <v>235</v>
      </c>
      <c r="AD20" s="217" ph="1"/>
      <c r="AE20" s="217" ph="1"/>
      <c r="AF20" s="217" ph="1"/>
      <c r="AG20" s="217" ph="1"/>
      <c r="AH20" s="217" ph="1"/>
      <c r="AI20" s="217" ph="1"/>
      <c r="AJ20" s="217" ph="1"/>
      <c r="AK20" s="217" ph="1"/>
      <c r="AL20" s="217" ph="1"/>
      <c r="AM20" s="217" ph="1"/>
      <c r="AN20" s="217" ph="1"/>
      <c r="AO20" s="217" ph="1"/>
      <c r="AP20" s="217" ph="1"/>
      <c r="AQ20" s="217" ph="1"/>
      <c r="AR20" s="217" ph="1"/>
      <c r="AS20" s="217" ph="1"/>
      <c r="AT20" s="217" ph="1"/>
      <c r="AU20" s="217" t="s" ph="1">
        <v>234</v>
      </c>
      <c r="AV20" s="217" ph="1"/>
      <c r="AW20" s="217" ph="1"/>
      <c r="AX20" s="217" ph="1"/>
      <c r="AY20" s="217" ph="1"/>
      <c r="AZ20" s="217" ph="1"/>
      <c r="BA20" s="217" ph="1"/>
      <c r="BB20" s="217" ph="1"/>
      <c r="BC20" s="217" ph="1"/>
      <c r="BD20" s="217" ph="1"/>
      <c r="BE20" s="217" ph="1"/>
      <c r="BF20" s="217" ph="1"/>
      <c r="BG20" s="217" ph="1"/>
    </row>
    <row r="21" spans="1:59" ht="18.75" customHeight="1">
      <c r="A21" s="214" t="s">
        <v>231</v>
      </c>
      <c r="B21" s="214"/>
      <c r="C21" s="214"/>
      <c r="D21" s="214"/>
      <c r="E21" s="214"/>
      <c r="F21" s="214"/>
      <c r="G21" s="213">
        <v>3</v>
      </c>
      <c r="H21" s="213"/>
      <c r="I21" s="213">
        <v>6</v>
      </c>
      <c r="J21" s="213"/>
      <c r="K21" s="213">
        <v>5</v>
      </c>
      <c r="L21" s="213"/>
      <c r="M21" s="296">
        <v>2</v>
      </c>
      <c r="N21" s="297" t="s">
        <v>206</v>
      </c>
      <c r="O21" s="213"/>
      <c r="P21" s="213"/>
      <c r="Q21" s="294" t="s">
        <v>236</v>
      </c>
      <c r="R21" s="298"/>
      <c r="S21" s="298"/>
      <c r="T21" s="298"/>
      <c r="U21" s="298"/>
      <c r="V21" s="295"/>
      <c r="W21" s="213"/>
      <c r="X21" s="213"/>
      <c r="Y21" s="213">
        <f>SUM(G21:X21)</f>
        <v>16</v>
      </c>
      <c r="Z21" s="213"/>
      <c r="AA21" s="213"/>
      <c r="AC21" s="217" t="s" ph="1">
        <v>237</v>
      </c>
      <c r="AD21" s="217" ph="1"/>
      <c r="AE21" s="217" ph="1"/>
      <c r="AF21" s="217" ph="1"/>
      <c r="AG21" s="217" ph="1"/>
      <c r="AH21" s="217" ph="1"/>
      <c r="AI21" s="217" ph="1"/>
      <c r="AJ21" s="217" ph="1"/>
      <c r="AK21" s="217" ph="1"/>
      <c r="AL21" s="217" ph="1"/>
      <c r="AM21" s="217" ph="1"/>
      <c r="AN21" s="217" ph="1"/>
      <c r="AO21" s="217" ph="1"/>
      <c r="AP21" s="217" ph="1"/>
      <c r="AQ21" s="217" ph="1"/>
      <c r="AR21" s="217" ph="1"/>
      <c r="AS21" s="217" ph="1"/>
      <c r="AT21" s="217" ph="1"/>
      <c r="AU21" s="217" t="s" ph="1">
        <v>233</v>
      </c>
      <c r="AV21" s="217" ph="1"/>
      <c r="AW21" s="217" ph="1"/>
      <c r="AX21" s="217" ph="1"/>
      <c r="AY21" s="217" ph="1"/>
      <c r="AZ21" s="217" ph="1"/>
      <c r="BA21" s="217" ph="1"/>
      <c r="BB21" s="217" ph="1"/>
      <c r="BC21" s="217" ph="1"/>
      <c r="BD21" s="217" ph="1"/>
      <c r="BE21" s="217" ph="1"/>
      <c r="BF21" s="217" ph="1"/>
      <c r="BG21" s="217" ph="1"/>
    </row>
    <row r="22" spans="1:59" ht="7.5" customHeight="1"/>
    <row r="23" spans="1:59" ht="18.75" customHeight="1">
      <c r="A23" s="215"/>
      <c r="B23" s="215"/>
      <c r="C23" s="215"/>
      <c r="D23" s="215"/>
      <c r="E23" s="215"/>
      <c r="F23" s="215"/>
      <c r="G23" s="214" t="s">
        <v>13</v>
      </c>
      <c r="H23" s="214"/>
      <c r="I23" s="214"/>
      <c r="J23" s="214"/>
      <c r="K23" s="214"/>
      <c r="L23" s="214"/>
      <c r="M23" s="214"/>
      <c r="N23" s="214"/>
      <c r="O23" s="214"/>
      <c r="P23" s="214"/>
      <c r="Q23" s="214"/>
      <c r="R23" s="214"/>
      <c r="S23" s="214"/>
      <c r="T23" s="214"/>
      <c r="U23" s="214"/>
      <c r="V23" s="214"/>
      <c r="W23" s="214" t="s">
        <v>14</v>
      </c>
      <c r="X23" s="214"/>
      <c r="Y23" s="214"/>
      <c r="Z23" s="214"/>
      <c r="AA23" s="214"/>
      <c r="AB23" s="214"/>
      <c r="AC23" s="214"/>
      <c r="AD23" s="214"/>
      <c r="AE23" s="214"/>
      <c r="AF23" s="214"/>
      <c r="AG23" s="214"/>
      <c r="AH23" s="214"/>
      <c r="AI23" s="214"/>
      <c r="AJ23" s="214" t="s">
        <v>15</v>
      </c>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row>
    <row r="24" spans="1:59" ht="18.75" customHeight="1">
      <c r="A24" s="214" t="str">
        <f>A20</f>
        <v>三郷</v>
      </c>
      <c r="B24" s="214"/>
      <c r="C24" s="214"/>
      <c r="D24" s="214"/>
      <c r="E24" s="214"/>
      <c r="F24" s="214"/>
      <c r="G24" s="217" ph="1"/>
      <c r="H24" s="217" ph="1"/>
      <c r="I24" s="217" ph="1"/>
      <c r="J24" s="217" ph="1"/>
      <c r="K24" s="217" ph="1"/>
      <c r="L24" s="217" ph="1"/>
      <c r="M24" s="217" ph="1"/>
      <c r="N24" s="217" ph="1"/>
      <c r="O24" s="217" ph="1"/>
      <c r="P24" s="217" ph="1"/>
      <c r="Q24" s="217" ph="1"/>
      <c r="R24" s="217" ph="1"/>
      <c r="S24" s="217" ph="1"/>
      <c r="T24" s="217" ph="1"/>
      <c r="U24" s="217" ph="1"/>
      <c r="V24" s="217" ph="1"/>
      <c r="W24" s="217" ph="1"/>
      <c r="X24" s="217" ph="1"/>
      <c r="Y24" s="217" ph="1"/>
      <c r="Z24" s="217" ph="1"/>
      <c r="AA24" s="217" ph="1"/>
      <c r="AB24" s="217" ph="1"/>
      <c r="AC24" s="217" ph="1"/>
      <c r="AD24" s="217" ph="1"/>
      <c r="AE24" s="217" ph="1"/>
      <c r="AF24" s="217" ph="1"/>
      <c r="AG24" s="217" ph="1"/>
      <c r="AH24" s="217" ph="1"/>
      <c r="AI24" s="217" ph="1"/>
      <c r="AJ24" s="217" t="s" ph="1">
        <v>238</v>
      </c>
      <c r="AK24" s="217" ph="1"/>
      <c r="AL24" s="217" ph="1"/>
      <c r="AM24" s="217" ph="1"/>
      <c r="AN24" s="217" ph="1"/>
      <c r="AO24" s="217" ph="1"/>
      <c r="AP24" s="217" ph="1"/>
      <c r="AQ24" s="217" ph="1"/>
      <c r="AR24" s="217" ph="1"/>
      <c r="AS24" s="217" ph="1"/>
      <c r="AT24" s="217" ph="1"/>
      <c r="AU24" s="217" ph="1"/>
      <c r="AV24" s="217" ph="1"/>
      <c r="AW24" s="217" ph="1"/>
      <c r="AX24" s="217" ph="1"/>
      <c r="AY24" s="217" ph="1"/>
      <c r="AZ24" s="217" ph="1"/>
      <c r="BA24" s="217" ph="1"/>
      <c r="BB24" s="217" ph="1"/>
      <c r="BC24" s="217" ph="1"/>
      <c r="BD24" s="217" ph="1"/>
      <c r="BE24" s="217" ph="1"/>
      <c r="BF24" s="217" ph="1"/>
      <c r="BG24" s="217" ph="1"/>
    </row>
    <row r="25" spans="1:59" ht="18.75" customHeight="1">
      <c r="A25" s="214" t="str">
        <f>A21</f>
        <v>安曇野穂高</v>
      </c>
      <c r="B25" s="214"/>
      <c r="C25" s="214"/>
      <c r="D25" s="214"/>
      <c r="E25" s="214"/>
      <c r="F25" s="214"/>
      <c r="G25" s="217" t="s" ph="1">
        <v>239</v>
      </c>
      <c r="H25" s="217" ph="1"/>
      <c r="I25" s="217" ph="1"/>
      <c r="J25" s="217" ph="1"/>
      <c r="K25" s="217" ph="1"/>
      <c r="L25" s="217" ph="1"/>
      <c r="M25" s="217" ph="1"/>
      <c r="N25" s="217" ph="1"/>
      <c r="O25" s="217" ph="1"/>
      <c r="P25" s="217" ph="1"/>
      <c r="Q25" s="217" ph="1"/>
      <c r="R25" s="217" ph="1"/>
      <c r="S25" s="217" ph="1"/>
      <c r="T25" s="217" ph="1"/>
      <c r="U25" s="217" ph="1"/>
      <c r="V25" s="217" ph="1"/>
      <c r="W25" s="217" t="s" ph="1">
        <v>240</v>
      </c>
      <c r="X25" s="217" ph="1"/>
      <c r="Y25" s="217" ph="1"/>
      <c r="Z25" s="217" ph="1"/>
      <c r="AA25" s="217" ph="1"/>
      <c r="AB25" s="217" ph="1"/>
      <c r="AC25" s="217" ph="1"/>
      <c r="AD25" s="217" ph="1"/>
      <c r="AE25" s="217" ph="1"/>
      <c r="AF25" s="217" ph="1"/>
      <c r="AG25" s="217" ph="1"/>
      <c r="AH25" s="217" ph="1"/>
      <c r="AI25" s="217" ph="1"/>
      <c r="AJ25" s="217" t="s" ph="1">
        <v>241</v>
      </c>
      <c r="AK25" s="217" ph="1"/>
      <c r="AL25" s="217" ph="1"/>
      <c r="AM25" s="217" ph="1"/>
      <c r="AN25" s="217" ph="1"/>
      <c r="AO25" s="217" ph="1"/>
      <c r="AP25" s="217" ph="1"/>
      <c r="AQ25" s="217" ph="1"/>
      <c r="AR25" s="217" ph="1"/>
      <c r="AS25" s="217" ph="1"/>
      <c r="AT25" s="217" ph="1"/>
      <c r="AU25" s="217" ph="1"/>
      <c r="AV25" s="217" ph="1"/>
      <c r="AW25" s="217" ph="1"/>
      <c r="AX25" s="217" ph="1"/>
      <c r="AY25" s="217" ph="1"/>
      <c r="AZ25" s="217" ph="1"/>
      <c r="BA25" s="217" ph="1"/>
      <c r="BB25" s="217" ph="1"/>
      <c r="BC25" s="217" ph="1"/>
      <c r="BD25" s="217" ph="1"/>
      <c r="BE25" s="217" ph="1"/>
      <c r="BF25" s="217" ph="1"/>
      <c r="BG25" s="217" ph="1"/>
    </row>
    <row r="27" spans="1:59" ht="18.75" customHeight="1">
      <c r="A27" s="216" t="s">
        <v>193</v>
      </c>
      <c r="B27" s="216"/>
      <c r="C27" s="216"/>
      <c r="D27" s="216"/>
      <c r="E27" s="216"/>
      <c r="F27" s="216"/>
      <c r="G27" s="222" t="s">
        <v>25</v>
      </c>
      <c r="H27" s="222"/>
      <c r="I27" s="222"/>
      <c r="J27" s="222"/>
      <c r="K27" s="222"/>
      <c r="L27" s="222"/>
      <c r="M27" s="222" t="s">
        <v>202</v>
      </c>
      <c r="N27" s="222"/>
      <c r="O27" s="222"/>
      <c r="P27" s="222"/>
      <c r="Q27" s="222"/>
      <c r="R27" s="222"/>
      <c r="V27" s="218" t="s">
        <v>12</v>
      </c>
      <c r="W27" s="218"/>
      <c r="X27" s="218"/>
      <c r="Y27" s="218"/>
      <c r="Z27" s="218"/>
      <c r="AA27" s="218"/>
      <c r="AB27" s="219">
        <v>13</v>
      </c>
      <c r="AC27" s="219"/>
      <c r="AD27" s="1" t="s">
        <v>10</v>
      </c>
      <c r="AE27" s="218">
        <v>33</v>
      </c>
      <c r="AF27" s="218"/>
      <c r="AG27" s="1" t="s">
        <v>7</v>
      </c>
      <c r="AI27" s="218" t="s">
        <v>11</v>
      </c>
      <c r="AJ27" s="218"/>
      <c r="AK27" s="218"/>
      <c r="AL27" s="218"/>
      <c r="AM27" s="218"/>
      <c r="AN27" s="218"/>
      <c r="AO27" s="218">
        <v>14</v>
      </c>
      <c r="AP27" s="218"/>
      <c r="AQ27" s="1" t="s">
        <v>10</v>
      </c>
      <c r="AR27" s="218">
        <v>39</v>
      </c>
      <c r="AS27" s="218"/>
      <c r="AT27" s="1" t="s">
        <v>7</v>
      </c>
      <c r="AV27" s="218" t="s">
        <v>9</v>
      </c>
      <c r="AW27" s="218"/>
      <c r="AX27" s="218"/>
      <c r="AY27" s="218"/>
      <c r="AZ27" s="218">
        <v>1</v>
      </c>
      <c r="BA27" s="218"/>
      <c r="BB27" s="218" t="s">
        <v>8</v>
      </c>
      <c r="BC27" s="218"/>
      <c r="BD27" s="220">
        <v>6</v>
      </c>
      <c r="BE27" s="220"/>
      <c r="BF27" s="221" t="s">
        <v>7</v>
      </c>
      <c r="BG27" s="221"/>
    </row>
    <row r="28" spans="1:59" ht="18.75" customHeight="1">
      <c r="A28" s="215"/>
      <c r="B28" s="215"/>
      <c r="C28" s="215"/>
      <c r="D28" s="215"/>
      <c r="E28" s="215"/>
      <c r="F28" s="215"/>
      <c r="G28" s="213">
        <v>1</v>
      </c>
      <c r="H28" s="213"/>
      <c r="I28" s="213">
        <v>2</v>
      </c>
      <c r="J28" s="213"/>
      <c r="K28" s="213">
        <v>3</v>
      </c>
      <c r="L28" s="213"/>
      <c r="M28" s="213">
        <v>4</v>
      </c>
      <c r="N28" s="213"/>
      <c r="O28" s="213">
        <v>5</v>
      </c>
      <c r="P28" s="213"/>
      <c r="Q28" s="213">
        <v>6</v>
      </c>
      <c r="R28" s="213"/>
      <c r="S28" s="213">
        <v>7</v>
      </c>
      <c r="T28" s="213"/>
      <c r="U28" s="213">
        <v>8</v>
      </c>
      <c r="V28" s="213"/>
      <c r="W28" s="213">
        <v>9</v>
      </c>
      <c r="X28" s="213"/>
      <c r="Y28" s="214" t="s">
        <v>4</v>
      </c>
      <c r="Z28" s="214"/>
      <c r="AA28" s="214"/>
      <c r="AC28" s="214" t="s">
        <v>6</v>
      </c>
      <c r="AD28" s="214"/>
      <c r="AE28" s="214"/>
      <c r="AF28" s="214"/>
      <c r="AG28" s="214"/>
      <c r="AH28" s="214"/>
      <c r="AI28" s="214"/>
      <c r="AJ28" s="214"/>
      <c r="AK28" s="214"/>
      <c r="AL28" s="214"/>
      <c r="AM28" s="214"/>
      <c r="AN28" s="214"/>
      <c r="AO28" s="214"/>
      <c r="AP28" s="214"/>
      <c r="AQ28" s="214"/>
      <c r="AR28" s="214"/>
      <c r="AS28" s="214"/>
      <c r="AT28" s="214"/>
      <c r="AU28" s="214" t="s">
        <v>5</v>
      </c>
      <c r="AV28" s="214"/>
      <c r="AW28" s="214"/>
      <c r="AX28" s="214"/>
      <c r="AY28" s="214"/>
      <c r="AZ28" s="214"/>
      <c r="BA28" s="214"/>
      <c r="BB28" s="214"/>
      <c r="BC28" s="214"/>
      <c r="BD28" s="214"/>
      <c r="BE28" s="214"/>
      <c r="BF28" s="214"/>
      <c r="BG28" s="214"/>
    </row>
    <row r="29" spans="1:59" ht="18.75" customHeight="1">
      <c r="A29" s="214" t="s">
        <v>230</v>
      </c>
      <c r="B29" s="214"/>
      <c r="C29" s="214"/>
      <c r="D29" s="214"/>
      <c r="E29" s="214"/>
      <c r="F29" s="214"/>
      <c r="G29" s="213">
        <v>0</v>
      </c>
      <c r="H29" s="213"/>
      <c r="I29" s="213">
        <v>1</v>
      </c>
      <c r="J29" s="213"/>
      <c r="K29" s="213">
        <v>0</v>
      </c>
      <c r="L29" s="213"/>
      <c r="M29" s="213">
        <v>0</v>
      </c>
      <c r="N29" s="213"/>
      <c r="O29" s="213"/>
      <c r="P29" s="213"/>
      <c r="Q29" s="213"/>
      <c r="R29" s="213"/>
      <c r="S29" s="213"/>
      <c r="T29" s="213"/>
      <c r="U29" s="213"/>
      <c r="V29" s="213"/>
      <c r="W29" s="213"/>
      <c r="X29" s="213"/>
      <c r="Y29" s="213">
        <f>SUM(G29:X29)</f>
        <v>1</v>
      </c>
      <c r="Z29" s="213"/>
      <c r="AA29" s="213"/>
      <c r="AC29" s="217" t="s" ph="1">
        <v>254</v>
      </c>
      <c r="AD29" s="217" ph="1"/>
      <c r="AE29" s="217" ph="1"/>
      <c r="AF29" s="217" ph="1"/>
      <c r="AG29" s="217" ph="1"/>
      <c r="AH29" s="217" ph="1"/>
      <c r="AI29" s="217" ph="1"/>
      <c r="AJ29" s="217" ph="1"/>
      <c r="AK29" s="217" ph="1"/>
      <c r="AL29" s="217" ph="1"/>
      <c r="AM29" s="217" ph="1"/>
      <c r="AN29" s="217" ph="1"/>
      <c r="AO29" s="217" ph="1"/>
      <c r="AP29" s="217" ph="1"/>
      <c r="AQ29" s="217" ph="1"/>
      <c r="AR29" s="217" ph="1"/>
      <c r="AS29" s="217" ph="1"/>
      <c r="AT29" s="217" ph="1"/>
      <c r="AU29" s="217" t="s" ph="1">
        <v>232</v>
      </c>
      <c r="AV29" s="217" ph="1"/>
      <c r="AW29" s="217" ph="1"/>
      <c r="AX29" s="217" ph="1"/>
      <c r="AY29" s="217" ph="1"/>
      <c r="AZ29" s="217" ph="1"/>
      <c r="BA29" s="217" ph="1"/>
      <c r="BB29" s="217" ph="1"/>
      <c r="BC29" s="217" ph="1"/>
      <c r="BD29" s="217" ph="1"/>
      <c r="BE29" s="217" ph="1"/>
      <c r="BF29" s="217" ph="1"/>
      <c r="BG29" s="217" ph="1"/>
    </row>
    <row r="30" spans="1:59" ht="18.75" customHeight="1">
      <c r="A30" s="214" t="s">
        <v>251</v>
      </c>
      <c r="B30" s="214"/>
      <c r="C30" s="214"/>
      <c r="D30" s="214"/>
      <c r="E30" s="214"/>
      <c r="F30" s="214"/>
      <c r="G30" s="213">
        <v>2</v>
      </c>
      <c r="H30" s="213"/>
      <c r="I30" s="213">
        <v>0</v>
      </c>
      <c r="J30" s="213"/>
      <c r="K30" s="213">
        <v>14</v>
      </c>
      <c r="L30" s="213"/>
      <c r="M30" s="213" t="s">
        <v>206</v>
      </c>
      <c r="N30" s="213"/>
      <c r="O30" s="213"/>
      <c r="P30" s="213"/>
      <c r="Q30" s="294" t="s">
        <v>236</v>
      </c>
      <c r="R30" s="298"/>
      <c r="S30" s="298"/>
      <c r="T30" s="298"/>
      <c r="U30" s="298"/>
      <c r="V30" s="295"/>
      <c r="W30" s="213"/>
      <c r="X30" s="213"/>
      <c r="Y30" s="213">
        <f>SUM(G30:X30)</f>
        <v>16</v>
      </c>
      <c r="Z30" s="213"/>
      <c r="AA30" s="213"/>
      <c r="AC30" s="217" t="s" ph="1">
        <v>252</v>
      </c>
      <c r="AD30" s="217" ph="1"/>
      <c r="AE30" s="217" ph="1"/>
      <c r="AF30" s="217" ph="1"/>
      <c r="AG30" s="217" ph="1"/>
      <c r="AH30" s="217" ph="1"/>
      <c r="AI30" s="217" ph="1"/>
      <c r="AJ30" s="217" ph="1"/>
      <c r="AK30" s="217" ph="1"/>
      <c r="AL30" s="217" ph="1"/>
      <c r="AM30" s="217" ph="1"/>
      <c r="AN30" s="217" ph="1"/>
      <c r="AO30" s="217" ph="1"/>
      <c r="AP30" s="217" ph="1"/>
      <c r="AQ30" s="217" ph="1"/>
      <c r="AR30" s="217" ph="1"/>
      <c r="AS30" s="217" ph="1"/>
      <c r="AT30" s="217" ph="1"/>
      <c r="AU30" s="217" t="s" ph="1">
        <v>253</v>
      </c>
      <c r="AV30" s="217" ph="1"/>
      <c r="AW30" s="217" ph="1"/>
      <c r="AX30" s="217" ph="1"/>
      <c r="AY30" s="217" ph="1"/>
      <c r="AZ30" s="217" ph="1"/>
      <c r="BA30" s="217" ph="1"/>
      <c r="BB30" s="217" ph="1"/>
      <c r="BC30" s="217" ph="1"/>
      <c r="BD30" s="217" ph="1"/>
      <c r="BE30" s="217" ph="1"/>
      <c r="BF30" s="217" ph="1"/>
      <c r="BG30" s="217" ph="1"/>
    </row>
    <row r="31" spans="1:59" ht="7.5" customHeight="1"/>
    <row r="32" spans="1:59" ht="18.75" customHeight="1">
      <c r="A32" s="215"/>
      <c r="B32" s="215"/>
      <c r="C32" s="215"/>
      <c r="D32" s="215"/>
      <c r="E32" s="215"/>
      <c r="F32" s="215"/>
      <c r="G32" s="214" t="s">
        <v>13</v>
      </c>
      <c r="H32" s="214"/>
      <c r="I32" s="214"/>
      <c r="J32" s="214"/>
      <c r="K32" s="214"/>
      <c r="L32" s="214"/>
      <c r="M32" s="214"/>
      <c r="N32" s="214"/>
      <c r="O32" s="214"/>
      <c r="P32" s="214"/>
      <c r="Q32" s="214"/>
      <c r="R32" s="214"/>
      <c r="S32" s="214"/>
      <c r="T32" s="214"/>
      <c r="U32" s="214"/>
      <c r="V32" s="214"/>
      <c r="W32" s="214" t="s">
        <v>14</v>
      </c>
      <c r="X32" s="214"/>
      <c r="Y32" s="214"/>
      <c r="Z32" s="214"/>
      <c r="AA32" s="214"/>
      <c r="AB32" s="214"/>
      <c r="AC32" s="214"/>
      <c r="AD32" s="214"/>
      <c r="AE32" s="214"/>
      <c r="AF32" s="214"/>
      <c r="AG32" s="214"/>
      <c r="AH32" s="214"/>
      <c r="AI32" s="214"/>
      <c r="AJ32" s="214" t="s">
        <v>15</v>
      </c>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row>
    <row r="33" spans="1:59" ht="18.75" customHeight="1">
      <c r="A33" s="214" t="str">
        <f>A29</f>
        <v>三郷</v>
      </c>
      <c r="B33" s="214"/>
      <c r="C33" s="214"/>
      <c r="D33" s="214"/>
      <c r="E33" s="214"/>
      <c r="F33" s="214"/>
      <c r="G33" s="217" ph="1"/>
      <c r="H33" s="217" ph="1"/>
      <c r="I33" s="217" ph="1"/>
      <c r="J33" s="217" ph="1"/>
      <c r="K33" s="217" ph="1"/>
      <c r="L33" s="217" ph="1"/>
      <c r="M33" s="217" ph="1"/>
      <c r="N33" s="217" ph="1"/>
      <c r="O33" s="217" ph="1"/>
      <c r="P33" s="217" ph="1"/>
      <c r="Q33" s="217" ph="1"/>
      <c r="R33" s="217" ph="1"/>
      <c r="S33" s="217" ph="1"/>
      <c r="T33" s="217" ph="1"/>
      <c r="U33" s="217" ph="1"/>
      <c r="V33" s="217" ph="1"/>
      <c r="W33" s="217" ph="1"/>
      <c r="X33" s="217" ph="1"/>
      <c r="Y33" s="217" ph="1"/>
      <c r="Z33" s="217" ph="1"/>
      <c r="AA33" s="217" ph="1"/>
      <c r="AB33" s="217" ph="1"/>
      <c r="AC33" s="217" ph="1"/>
      <c r="AD33" s="217" ph="1"/>
      <c r="AE33" s="217" ph="1"/>
      <c r="AF33" s="217" ph="1"/>
      <c r="AG33" s="217" ph="1"/>
      <c r="AH33" s="217" ph="1"/>
      <c r="AI33" s="217" ph="1"/>
      <c r="AJ33" s="217" ph="1"/>
      <c r="AK33" s="217" ph="1"/>
      <c r="AL33" s="217" ph="1"/>
      <c r="AM33" s="217" ph="1"/>
      <c r="AN33" s="217" ph="1"/>
      <c r="AO33" s="217" ph="1"/>
      <c r="AP33" s="217" ph="1"/>
      <c r="AQ33" s="217" ph="1"/>
      <c r="AR33" s="217" ph="1"/>
      <c r="AS33" s="217" ph="1"/>
      <c r="AT33" s="217" ph="1"/>
      <c r="AU33" s="217" ph="1"/>
      <c r="AV33" s="217" ph="1"/>
      <c r="AW33" s="217" ph="1"/>
      <c r="AX33" s="217" ph="1"/>
      <c r="AY33" s="217" ph="1"/>
      <c r="AZ33" s="217" ph="1"/>
      <c r="BA33" s="217" ph="1"/>
      <c r="BB33" s="217" ph="1"/>
      <c r="BC33" s="217" ph="1"/>
      <c r="BD33" s="217" ph="1"/>
      <c r="BE33" s="217" ph="1"/>
      <c r="BF33" s="217" ph="1"/>
      <c r="BG33" s="217" ph="1"/>
    </row>
    <row r="34" spans="1:59" ht="18.75" customHeight="1">
      <c r="A34" s="214" t="str">
        <f>A30</f>
        <v>堀金</v>
      </c>
      <c r="B34" s="214"/>
      <c r="C34" s="214"/>
      <c r="D34" s="214"/>
      <c r="E34" s="214"/>
      <c r="F34" s="214"/>
      <c r="G34" s="217" ph="1"/>
      <c r="H34" s="217" ph="1"/>
      <c r="I34" s="217" ph="1"/>
      <c r="J34" s="217" ph="1"/>
      <c r="K34" s="217" ph="1"/>
      <c r="L34" s="217" ph="1"/>
      <c r="M34" s="217" ph="1"/>
      <c r="N34" s="217" ph="1"/>
      <c r="O34" s="217" ph="1"/>
      <c r="P34" s="217" ph="1"/>
      <c r="Q34" s="217" ph="1"/>
      <c r="R34" s="217" ph="1"/>
      <c r="S34" s="217" ph="1"/>
      <c r="T34" s="217" ph="1"/>
      <c r="U34" s="217" ph="1"/>
      <c r="V34" s="217" ph="1"/>
      <c r="W34" s="217" t="s" ph="1">
        <v>255</v>
      </c>
      <c r="X34" s="217" ph="1"/>
      <c r="Y34" s="217" ph="1"/>
      <c r="Z34" s="217" ph="1"/>
      <c r="AA34" s="217" ph="1"/>
      <c r="AB34" s="217" ph="1"/>
      <c r="AC34" s="217" ph="1"/>
      <c r="AD34" s="217" ph="1"/>
      <c r="AE34" s="217" ph="1"/>
      <c r="AF34" s="217" ph="1"/>
      <c r="AG34" s="217" ph="1"/>
      <c r="AH34" s="217" ph="1"/>
      <c r="AI34" s="217" ph="1"/>
      <c r="AJ34" s="217" t="s" ph="1">
        <v>256</v>
      </c>
      <c r="AK34" s="217" ph="1"/>
      <c r="AL34" s="217" ph="1"/>
      <c r="AM34" s="217" ph="1"/>
      <c r="AN34" s="217" ph="1"/>
      <c r="AO34" s="217" ph="1"/>
      <c r="AP34" s="217" ph="1"/>
      <c r="AQ34" s="217" ph="1"/>
      <c r="AR34" s="217" ph="1"/>
      <c r="AS34" s="217" ph="1"/>
      <c r="AT34" s="217" ph="1"/>
      <c r="AU34" s="217" ph="1"/>
      <c r="AV34" s="217" ph="1"/>
      <c r="AW34" s="217" ph="1"/>
      <c r="AX34" s="217" ph="1"/>
      <c r="AY34" s="217" ph="1"/>
      <c r="AZ34" s="217" ph="1"/>
      <c r="BA34" s="217" ph="1"/>
      <c r="BB34" s="217" ph="1"/>
      <c r="BC34" s="217" ph="1"/>
      <c r="BD34" s="217" ph="1"/>
      <c r="BE34" s="217" ph="1"/>
      <c r="BF34" s="217" ph="1"/>
      <c r="BG34" s="217" ph="1"/>
    </row>
    <row r="35" spans="1:59" ht="18.75" customHeight="1">
      <c r="A35" s="216" t="s">
        <v>193</v>
      </c>
      <c r="B35" s="216"/>
      <c r="C35" s="216"/>
      <c r="D35" s="216"/>
      <c r="E35" s="216"/>
      <c r="F35" s="216"/>
      <c r="G35" s="222" t="s">
        <v>25</v>
      </c>
      <c r="H35" s="222"/>
      <c r="I35" s="222"/>
      <c r="J35" s="222"/>
      <c r="K35" s="222"/>
      <c r="L35" s="222"/>
      <c r="M35" s="222" t="s">
        <v>203</v>
      </c>
      <c r="N35" s="222"/>
      <c r="O35" s="222"/>
      <c r="P35" s="222"/>
      <c r="Q35" s="222"/>
      <c r="R35" s="222"/>
      <c r="V35" s="218" t="s">
        <v>12</v>
      </c>
      <c r="W35" s="218"/>
      <c r="X35" s="218"/>
      <c r="Y35" s="218"/>
      <c r="Z35" s="218"/>
      <c r="AA35" s="218"/>
      <c r="AB35" s="219">
        <v>14</v>
      </c>
      <c r="AC35" s="219"/>
      <c r="AD35" s="1" t="s">
        <v>10</v>
      </c>
      <c r="AE35" s="218">
        <v>54</v>
      </c>
      <c r="AF35" s="218"/>
      <c r="AG35" s="1" t="s">
        <v>7</v>
      </c>
      <c r="AI35" s="218" t="s">
        <v>11</v>
      </c>
      <c r="AJ35" s="218"/>
      <c r="AK35" s="218"/>
      <c r="AL35" s="218"/>
      <c r="AM35" s="218"/>
      <c r="AN35" s="218"/>
      <c r="AO35" s="218">
        <v>16</v>
      </c>
      <c r="AP35" s="218"/>
      <c r="AQ35" s="1" t="s">
        <v>10</v>
      </c>
      <c r="AR35" s="218">
        <v>25</v>
      </c>
      <c r="AS35" s="218"/>
      <c r="AT35" s="1" t="s">
        <v>7</v>
      </c>
      <c r="AV35" s="218" t="s">
        <v>9</v>
      </c>
      <c r="AW35" s="218"/>
      <c r="AX35" s="218"/>
      <c r="AY35" s="218"/>
      <c r="AZ35" s="218">
        <v>1</v>
      </c>
      <c r="BA35" s="218"/>
      <c r="BB35" s="218" t="s">
        <v>8</v>
      </c>
      <c r="BC35" s="218"/>
      <c r="BD35" s="220">
        <v>31</v>
      </c>
      <c r="BE35" s="220"/>
      <c r="BF35" s="221" t="s">
        <v>7</v>
      </c>
      <c r="BG35" s="221"/>
    </row>
    <row r="36" spans="1:59" ht="18.75" customHeight="1">
      <c r="A36" s="215"/>
      <c r="B36" s="215"/>
      <c r="C36" s="215"/>
      <c r="D36" s="215"/>
      <c r="E36" s="215"/>
      <c r="F36" s="215"/>
      <c r="G36" s="213">
        <v>1</v>
      </c>
      <c r="H36" s="213"/>
      <c r="I36" s="213">
        <v>2</v>
      </c>
      <c r="J36" s="213"/>
      <c r="K36" s="213">
        <v>3</v>
      </c>
      <c r="L36" s="213"/>
      <c r="M36" s="213">
        <v>4</v>
      </c>
      <c r="N36" s="213"/>
      <c r="O36" s="213">
        <v>5</v>
      </c>
      <c r="P36" s="213"/>
      <c r="Q36" s="213">
        <v>6</v>
      </c>
      <c r="R36" s="213"/>
      <c r="S36" s="213">
        <v>7</v>
      </c>
      <c r="T36" s="213"/>
      <c r="U36" s="213">
        <v>8</v>
      </c>
      <c r="V36" s="213"/>
      <c r="W36" s="213">
        <v>9</v>
      </c>
      <c r="X36" s="213"/>
      <c r="Y36" s="214" t="s">
        <v>4</v>
      </c>
      <c r="Z36" s="214"/>
      <c r="AA36" s="214"/>
      <c r="AC36" s="214" t="s">
        <v>6</v>
      </c>
      <c r="AD36" s="214"/>
      <c r="AE36" s="214"/>
      <c r="AF36" s="214"/>
      <c r="AG36" s="214"/>
      <c r="AH36" s="214"/>
      <c r="AI36" s="214"/>
      <c r="AJ36" s="214"/>
      <c r="AK36" s="214"/>
      <c r="AL36" s="214"/>
      <c r="AM36" s="214"/>
      <c r="AN36" s="214"/>
      <c r="AO36" s="214"/>
      <c r="AP36" s="214"/>
      <c r="AQ36" s="214"/>
      <c r="AR36" s="214"/>
      <c r="AS36" s="214"/>
      <c r="AT36" s="214"/>
      <c r="AU36" s="214" t="s">
        <v>5</v>
      </c>
      <c r="AV36" s="214"/>
      <c r="AW36" s="214"/>
      <c r="AX36" s="214"/>
      <c r="AY36" s="214"/>
      <c r="AZ36" s="214"/>
      <c r="BA36" s="214"/>
      <c r="BB36" s="214"/>
      <c r="BC36" s="214"/>
      <c r="BD36" s="214"/>
      <c r="BE36" s="214"/>
      <c r="BF36" s="214"/>
      <c r="BG36" s="214"/>
    </row>
    <row r="37" spans="1:59" ht="18.75" customHeight="1">
      <c r="A37" s="214" t="s">
        <v>196</v>
      </c>
      <c r="B37" s="214"/>
      <c r="C37" s="214"/>
      <c r="D37" s="214"/>
      <c r="E37" s="214"/>
      <c r="F37" s="214"/>
      <c r="G37" s="213">
        <v>1</v>
      </c>
      <c r="H37" s="213"/>
      <c r="I37" s="213">
        <v>0</v>
      </c>
      <c r="J37" s="213"/>
      <c r="K37" s="213">
        <v>0</v>
      </c>
      <c r="L37" s="213"/>
      <c r="M37" s="213">
        <v>0</v>
      </c>
      <c r="N37" s="213"/>
      <c r="O37" s="213">
        <v>0</v>
      </c>
      <c r="P37" s="213"/>
      <c r="Q37" s="213">
        <v>0</v>
      </c>
      <c r="R37" s="213"/>
      <c r="S37" s="213"/>
      <c r="T37" s="213"/>
      <c r="U37" s="213"/>
      <c r="V37" s="213"/>
      <c r="W37" s="213"/>
      <c r="X37" s="213"/>
      <c r="Y37" s="213">
        <f>SUM(G37:X37)</f>
        <v>1</v>
      </c>
      <c r="Z37" s="213"/>
      <c r="AA37" s="213"/>
      <c r="AC37" s="217" t="s" ph="1">
        <v>274</v>
      </c>
      <c r="AD37" s="217" ph="1"/>
      <c r="AE37" s="217" ph="1"/>
      <c r="AF37" s="217" ph="1"/>
      <c r="AG37" s="217" ph="1"/>
      <c r="AH37" s="217" ph="1"/>
      <c r="AI37" s="217" ph="1"/>
      <c r="AJ37" s="217" ph="1"/>
      <c r="AK37" s="217" ph="1"/>
      <c r="AL37" s="217" ph="1"/>
      <c r="AM37" s="217" ph="1"/>
      <c r="AN37" s="217" ph="1"/>
      <c r="AO37" s="217" ph="1"/>
      <c r="AP37" s="217" ph="1"/>
      <c r="AQ37" s="217" ph="1"/>
      <c r="AR37" s="217" ph="1"/>
      <c r="AS37" s="217" ph="1"/>
      <c r="AT37" s="217" ph="1"/>
      <c r="AU37" s="217" t="s" ph="1">
        <v>198</v>
      </c>
      <c r="AV37" s="217" ph="1"/>
      <c r="AW37" s="217" ph="1"/>
      <c r="AX37" s="217" ph="1"/>
      <c r="AY37" s="217" ph="1"/>
      <c r="AZ37" s="217" ph="1"/>
      <c r="BA37" s="217" ph="1"/>
      <c r="BB37" s="217" ph="1"/>
      <c r="BC37" s="217" ph="1"/>
      <c r="BD37" s="217" ph="1"/>
      <c r="BE37" s="217" ph="1"/>
      <c r="BF37" s="217" ph="1"/>
      <c r="BG37" s="217" ph="1"/>
    </row>
    <row r="38" spans="1:59" ht="18.75" customHeight="1">
      <c r="A38" s="214" t="s">
        <v>264</v>
      </c>
      <c r="B38" s="214"/>
      <c r="C38" s="214"/>
      <c r="D38" s="214"/>
      <c r="E38" s="214"/>
      <c r="F38" s="214"/>
      <c r="G38" s="213">
        <v>3</v>
      </c>
      <c r="H38" s="213"/>
      <c r="I38" s="213">
        <v>2</v>
      </c>
      <c r="J38" s="213"/>
      <c r="K38" s="213">
        <v>2</v>
      </c>
      <c r="L38" s="213"/>
      <c r="M38" s="213">
        <v>0</v>
      </c>
      <c r="N38" s="213"/>
      <c r="O38" s="213">
        <v>0</v>
      </c>
      <c r="P38" s="213"/>
      <c r="Q38" s="213" t="s">
        <v>206</v>
      </c>
      <c r="R38" s="213"/>
      <c r="S38" s="213"/>
      <c r="T38" s="213"/>
      <c r="U38" s="213"/>
      <c r="V38" s="213"/>
      <c r="W38" s="213"/>
      <c r="X38" s="213"/>
      <c r="Y38" s="213">
        <f>SUM(G38:X38)</f>
        <v>7</v>
      </c>
      <c r="Z38" s="213"/>
      <c r="AA38" s="213"/>
      <c r="AC38" s="217" t="s" ph="1">
        <v>265</v>
      </c>
      <c r="AD38" s="217" ph="1"/>
      <c r="AE38" s="217" ph="1"/>
      <c r="AF38" s="217" ph="1"/>
      <c r="AG38" s="217" ph="1"/>
      <c r="AH38" s="217" ph="1"/>
      <c r="AI38" s="217" ph="1"/>
      <c r="AJ38" s="217" ph="1"/>
      <c r="AK38" s="217" ph="1"/>
      <c r="AL38" s="217" ph="1"/>
      <c r="AM38" s="217" ph="1"/>
      <c r="AN38" s="217" ph="1"/>
      <c r="AO38" s="217" ph="1"/>
      <c r="AP38" s="217" ph="1"/>
      <c r="AQ38" s="217" ph="1"/>
      <c r="AR38" s="217" ph="1"/>
      <c r="AS38" s="217" ph="1"/>
      <c r="AT38" s="217" ph="1"/>
      <c r="AU38" s="217" t="s" ph="1">
        <v>233</v>
      </c>
      <c r="AV38" s="217" ph="1"/>
      <c r="AW38" s="217" ph="1"/>
      <c r="AX38" s="217" ph="1"/>
      <c r="AY38" s="217" ph="1"/>
      <c r="AZ38" s="217" ph="1"/>
      <c r="BA38" s="217" ph="1"/>
      <c r="BB38" s="217" ph="1"/>
      <c r="BC38" s="217" ph="1"/>
      <c r="BD38" s="217" ph="1"/>
      <c r="BE38" s="217" ph="1"/>
      <c r="BF38" s="217" ph="1"/>
      <c r="BG38" s="217" ph="1"/>
    </row>
    <row r="39" spans="1:59" ht="7.5" customHeight="1"/>
    <row r="40" spans="1:59" ht="18.75" customHeight="1">
      <c r="A40" s="215"/>
      <c r="B40" s="215"/>
      <c r="C40" s="215"/>
      <c r="D40" s="215"/>
      <c r="E40" s="215"/>
      <c r="F40" s="215"/>
      <c r="G40" s="214" t="s">
        <v>13</v>
      </c>
      <c r="H40" s="214"/>
      <c r="I40" s="214"/>
      <c r="J40" s="214"/>
      <c r="K40" s="214"/>
      <c r="L40" s="214"/>
      <c r="M40" s="214"/>
      <c r="N40" s="214"/>
      <c r="O40" s="214"/>
      <c r="P40" s="214"/>
      <c r="Q40" s="214"/>
      <c r="R40" s="214"/>
      <c r="S40" s="214"/>
      <c r="T40" s="214"/>
      <c r="U40" s="214"/>
      <c r="V40" s="214"/>
      <c r="W40" s="214" t="s">
        <v>14</v>
      </c>
      <c r="X40" s="214"/>
      <c r="Y40" s="214"/>
      <c r="Z40" s="214"/>
      <c r="AA40" s="214"/>
      <c r="AB40" s="214"/>
      <c r="AC40" s="214"/>
      <c r="AD40" s="214"/>
      <c r="AE40" s="214"/>
      <c r="AF40" s="214"/>
      <c r="AG40" s="214"/>
      <c r="AH40" s="214"/>
      <c r="AI40" s="214"/>
      <c r="AJ40" s="214" t="s">
        <v>15</v>
      </c>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row>
    <row r="41" spans="1:59" ht="18.75" customHeight="1">
      <c r="A41" s="214" t="str">
        <f>A37</f>
        <v>大町白馬</v>
      </c>
      <c r="B41" s="214"/>
      <c r="C41" s="214"/>
      <c r="D41" s="214"/>
      <c r="E41" s="214"/>
      <c r="F41" s="214"/>
      <c r="G41" s="217" ph="1"/>
      <c r="H41" s="217" ph="1"/>
      <c r="I41" s="217" ph="1"/>
      <c r="J41" s="217" ph="1"/>
      <c r="K41" s="217" ph="1"/>
      <c r="L41" s="217" ph="1"/>
      <c r="M41" s="217" ph="1"/>
      <c r="N41" s="217" ph="1"/>
      <c r="O41" s="217" ph="1"/>
      <c r="P41" s="217" ph="1"/>
      <c r="Q41" s="217" ph="1"/>
      <c r="R41" s="217" ph="1"/>
      <c r="S41" s="217" ph="1"/>
      <c r="T41" s="217" ph="1"/>
      <c r="U41" s="217" ph="1"/>
      <c r="V41" s="217" ph="1"/>
      <c r="W41" s="217" ph="1"/>
      <c r="X41" s="217" ph="1"/>
      <c r="Y41" s="217" ph="1"/>
      <c r="Z41" s="217" ph="1"/>
      <c r="AA41" s="217" ph="1"/>
      <c r="AB41" s="217" ph="1"/>
      <c r="AC41" s="217" ph="1"/>
      <c r="AD41" s="217" ph="1"/>
      <c r="AE41" s="217" ph="1"/>
      <c r="AF41" s="217" ph="1"/>
      <c r="AG41" s="217" ph="1"/>
      <c r="AH41" s="217" ph="1"/>
      <c r="AI41" s="217" ph="1"/>
      <c r="AJ41" s="217" ph="1"/>
      <c r="AK41" s="217" ph="1"/>
      <c r="AL41" s="217" ph="1"/>
      <c r="AM41" s="217" ph="1"/>
      <c r="AN41" s="217" ph="1"/>
      <c r="AO41" s="217" ph="1"/>
      <c r="AP41" s="217" ph="1"/>
      <c r="AQ41" s="217" ph="1"/>
      <c r="AR41" s="217" ph="1"/>
      <c r="AS41" s="217" ph="1"/>
      <c r="AT41" s="217" ph="1"/>
      <c r="AU41" s="217" ph="1"/>
      <c r="AV41" s="217" ph="1"/>
      <c r="AW41" s="217" ph="1"/>
      <c r="AX41" s="217" ph="1"/>
      <c r="AY41" s="217" ph="1"/>
      <c r="AZ41" s="217" ph="1"/>
      <c r="BA41" s="217" ph="1"/>
      <c r="BB41" s="217" ph="1"/>
      <c r="BC41" s="217" ph="1"/>
      <c r="BD41" s="217" ph="1"/>
      <c r="BE41" s="217" ph="1"/>
      <c r="BF41" s="217" ph="1"/>
      <c r="BG41" s="217" ph="1"/>
    </row>
    <row r="42" spans="1:59" ht="18.75" customHeight="1">
      <c r="A42" s="214" t="str">
        <f>A38</f>
        <v>安曇野穂高</v>
      </c>
      <c r="B42" s="214"/>
      <c r="C42" s="214"/>
      <c r="D42" s="214"/>
      <c r="E42" s="214"/>
      <c r="F42" s="214"/>
      <c r="G42" s="217" ph="1"/>
      <c r="H42" s="217" ph="1"/>
      <c r="I42" s="217" ph="1"/>
      <c r="J42" s="217" ph="1"/>
      <c r="K42" s="217" ph="1"/>
      <c r="L42" s="217" ph="1"/>
      <c r="M42" s="217" ph="1"/>
      <c r="N42" s="217" ph="1"/>
      <c r="O42" s="217" ph="1"/>
      <c r="P42" s="217" ph="1"/>
      <c r="Q42" s="217" ph="1"/>
      <c r="R42" s="217" ph="1"/>
      <c r="S42" s="217" ph="1"/>
      <c r="T42" s="217" ph="1"/>
      <c r="U42" s="217" ph="1"/>
      <c r="V42" s="217" ph="1"/>
      <c r="W42" s="217" ph="1"/>
      <c r="X42" s="217" ph="1"/>
      <c r="Y42" s="217" ph="1"/>
      <c r="Z42" s="217" ph="1"/>
      <c r="AA42" s="217" ph="1"/>
      <c r="AB42" s="217" ph="1"/>
      <c r="AC42" s="217" ph="1"/>
      <c r="AD42" s="217" ph="1"/>
      <c r="AE42" s="217" ph="1"/>
      <c r="AF42" s="217" ph="1"/>
      <c r="AG42" s="217" ph="1"/>
      <c r="AH42" s="217" ph="1"/>
      <c r="AI42" s="217" ph="1"/>
      <c r="AJ42" s="217" t="s" ph="1">
        <v>275</v>
      </c>
      <c r="AK42" s="217" ph="1"/>
      <c r="AL42" s="217" ph="1"/>
      <c r="AM42" s="217" ph="1"/>
      <c r="AN42" s="217" ph="1"/>
      <c r="AO42" s="217" ph="1"/>
      <c r="AP42" s="217" ph="1"/>
      <c r="AQ42" s="217" ph="1"/>
      <c r="AR42" s="217" ph="1"/>
      <c r="AS42" s="217" ph="1"/>
      <c r="AT42" s="217" ph="1"/>
      <c r="AU42" s="217" ph="1"/>
      <c r="AV42" s="217" ph="1"/>
      <c r="AW42" s="217" ph="1"/>
      <c r="AX42" s="217" ph="1"/>
      <c r="AY42" s="217" ph="1"/>
      <c r="AZ42" s="217" ph="1"/>
      <c r="BA42" s="217" ph="1"/>
      <c r="BB42" s="217" ph="1"/>
      <c r="BC42" s="217" ph="1"/>
      <c r="BD42" s="217" ph="1"/>
      <c r="BE42" s="217" ph="1"/>
      <c r="BF42" s="217" ph="1"/>
      <c r="BG42" s="217" ph="1"/>
    </row>
    <row r="44" spans="1:59" ht="18.75" customHeight="1">
      <c r="A44" s="216" t="s">
        <v>181</v>
      </c>
      <c r="B44" s="216"/>
      <c r="C44" s="216"/>
      <c r="D44" s="216"/>
      <c r="E44" s="216"/>
      <c r="F44" s="216"/>
      <c r="G44" s="222" t="s">
        <v>25</v>
      </c>
      <c r="H44" s="222"/>
      <c r="I44" s="222"/>
      <c r="J44" s="222"/>
      <c r="K44" s="222"/>
      <c r="L44" s="222"/>
      <c r="M44" s="222" t="s">
        <v>26</v>
      </c>
      <c r="N44" s="222"/>
      <c r="O44" s="222"/>
      <c r="P44" s="222"/>
      <c r="Q44" s="222"/>
      <c r="R44" s="222"/>
      <c r="V44" s="218" t="s">
        <v>12</v>
      </c>
      <c r="W44" s="218"/>
      <c r="X44" s="218"/>
      <c r="Y44" s="218"/>
      <c r="Z44" s="218"/>
      <c r="AA44" s="218"/>
      <c r="AB44" s="219"/>
      <c r="AC44" s="219"/>
      <c r="AD44" s="1" t="s">
        <v>10</v>
      </c>
      <c r="AE44" s="218"/>
      <c r="AF44" s="218"/>
      <c r="AG44" s="1" t="s">
        <v>7</v>
      </c>
      <c r="AI44" s="218" t="s">
        <v>11</v>
      </c>
      <c r="AJ44" s="218"/>
      <c r="AK44" s="218"/>
      <c r="AL44" s="218"/>
      <c r="AM44" s="218"/>
      <c r="AN44" s="218"/>
      <c r="AO44" s="218"/>
      <c r="AP44" s="218"/>
      <c r="AQ44" s="1" t="s">
        <v>10</v>
      </c>
      <c r="AR44" s="218"/>
      <c r="AS44" s="218"/>
      <c r="AT44" s="1" t="s">
        <v>7</v>
      </c>
      <c r="AV44" s="218" t="s">
        <v>9</v>
      </c>
      <c r="AW44" s="218"/>
      <c r="AX44" s="218"/>
      <c r="AY44" s="218"/>
      <c r="AZ44" s="218"/>
      <c r="BA44" s="218"/>
      <c r="BB44" s="218" t="s">
        <v>8</v>
      </c>
      <c r="BC44" s="218"/>
      <c r="BD44" s="220"/>
      <c r="BE44" s="220"/>
      <c r="BF44" s="221" t="s">
        <v>7</v>
      </c>
      <c r="BG44" s="221"/>
    </row>
    <row r="45" spans="1:59" ht="18.75" customHeight="1">
      <c r="A45" s="215"/>
      <c r="B45" s="215"/>
      <c r="C45" s="215"/>
      <c r="D45" s="215"/>
      <c r="E45" s="215"/>
      <c r="F45" s="215"/>
      <c r="G45" s="213">
        <v>1</v>
      </c>
      <c r="H45" s="213"/>
      <c r="I45" s="213">
        <v>2</v>
      </c>
      <c r="J45" s="213"/>
      <c r="K45" s="213">
        <v>3</v>
      </c>
      <c r="L45" s="213"/>
      <c r="M45" s="213">
        <v>4</v>
      </c>
      <c r="N45" s="213"/>
      <c r="O45" s="213">
        <v>5</v>
      </c>
      <c r="P45" s="213"/>
      <c r="Q45" s="213">
        <v>6</v>
      </c>
      <c r="R45" s="213"/>
      <c r="S45" s="213">
        <v>7</v>
      </c>
      <c r="T45" s="213"/>
      <c r="U45" s="213">
        <v>8</v>
      </c>
      <c r="V45" s="213"/>
      <c r="W45" s="213">
        <v>9</v>
      </c>
      <c r="X45" s="213"/>
      <c r="Y45" s="214" t="s">
        <v>4</v>
      </c>
      <c r="Z45" s="214"/>
      <c r="AA45" s="214"/>
      <c r="AC45" s="214" t="s">
        <v>6</v>
      </c>
      <c r="AD45" s="214"/>
      <c r="AE45" s="214"/>
      <c r="AF45" s="214"/>
      <c r="AG45" s="214"/>
      <c r="AH45" s="214"/>
      <c r="AI45" s="214"/>
      <c r="AJ45" s="214"/>
      <c r="AK45" s="214"/>
      <c r="AL45" s="214"/>
      <c r="AM45" s="214"/>
      <c r="AN45" s="214"/>
      <c r="AO45" s="214"/>
      <c r="AP45" s="214"/>
      <c r="AQ45" s="214"/>
      <c r="AR45" s="214"/>
      <c r="AS45" s="214"/>
      <c r="AT45" s="214"/>
      <c r="AU45" s="214" t="s">
        <v>5</v>
      </c>
      <c r="AV45" s="214"/>
      <c r="AW45" s="214"/>
      <c r="AX45" s="214"/>
      <c r="AY45" s="214"/>
      <c r="AZ45" s="214"/>
      <c r="BA45" s="214"/>
      <c r="BB45" s="214"/>
      <c r="BC45" s="214"/>
      <c r="BD45" s="214"/>
      <c r="BE45" s="214"/>
      <c r="BF45" s="214"/>
      <c r="BG45" s="214"/>
    </row>
    <row r="46" spans="1:59" ht="18.75" customHeight="1">
      <c r="A46" s="214"/>
      <c r="B46" s="214"/>
      <c r="C46" s="214"/>
      <c r="D46" s="214"/>
      <c r="E46" s="214"/>
      <c r="F46" s="214"/>
      <c r="G46" s="213"/>
      <c r="H46" s="213"/>
      <c r="I46" s="213"/>
      <c r="J46" s="213"/>
      <c r="K46" s="213"/>
      <c r="L46" s="213"/>
      <c r="M46" s="213"/>
      <c r="N46" s="213"/>
      <c r="O46" s="213"/>
      <c r="P46" s="213"/>
      <c r="Q46" s="213"/>
      <c r="R46" s="213"/>
      <c r="S46" s="213"/>
      <c r="T46" s="213"/>
      <c r="U46" s="213"/>
      <c r="V46" s="213"/>
      <c r="W46" s="213"/>
      <c r="X46" s="213"/>
      <c r="Y46" s="213">
        <f>SUM(G46:X46)</f>
        <v>0</v>
      </c>
      <c r="Z46" s="213"/>
      <c r="AA46" s="213"/>
      <c r="AC46" s="217" ph="1"/>
      <c r="AD46" s="217" ph="1"/>
      <c r="AE46" s="217" ph="1"/>
      <c r="AF46" s="217" ph="1"/>
      <c r="AG46" s="217" ph="1"/>
      <c r="AH46" s="217" ph="1"/>
      <c r="AI46" s="217" ph="1"/>
      <c r="AJ46" s="217" ph="1"/>
      <c r="AK46" s="217" ph="1"/>
      <c r="AL46" s="217" ph="1"/>
      <c r="AM46" s="217" ph="1"/>
      <c r="AN46" s="217" ph="1"/>
      <c r="AO46" s="217" ph="1"/>
      <c r="AP46" s="217" ph="1"/>
      <c r="AQ46" s="217" ph="1"/>
      <c r="AR46" s="217" ph="1"/>
      <c r="AS46" s="217" ph="1"/>
      <c r="AT46" s="217" ph="1"/>
      <c r="AU46" s="217" ph="1"/>
      <c r="AV46" s="217" ph="1"/>
      <c r="AW46" s="217" ph="1"/>
      <c r="AX46" s="217" ph="1"/>
      <c r="AY46" s="217" ph="1"/>
      <c r="AZ46" s="217" ph="1"/>
      <c r="BA46" s="217" ph="1"/>
      <c r="BB46" s="217" ph="1"/>
      <c r="BC46" s="217" ph="1"/>
      <c r="BD46" s="217" ph="1"/>
      <c r="BE46" s="217" ph="1"/>
      <c r="BF46" s="217" ph="1"/>
      <c r="BG46" s="217" ph="1"/>
    </row>
    <row r="47" spans="1:59" ht="18.75" customHeight="1">
      <c r="A47" s="214"/>
      <c r="B47" s="214"/>
      <c r="C47" s="214"/>
      <c r="D47" s="214"/>
      <c r="E47" s="214"/>
      <c r="F47" s="214"/>
      <c r="G47" s="213"/>
      <c r="H47" s="213"/>
      <c r="I47" s="213"/>
      <c r="J47" s="213"/>
      <c r="K47" s="213"/>
      <c r="L47" s="213"/>
      <c r="M47" s="213"/>
      <c r="N47" s="213"/>
      <c r="O47" s="213"/>
      <c r="P47" s="213"/>
      <c r="Q47" s="213"/>
      <c r="R47" s="213"/>
      <c r="S47" s="213"/>
      <c r="T47" s="213"/>
      <c r="U47" s="213"/>
      <c r="V47" s="213"/>
      <c r="W47" s="213"/>
      <c r="X47" s="213"/>
      <c r="Y47" s="213">
        <f>SUM(G47:X47)</f>
        <v>0</v>
      </c>
      <c r="Z47" s="213"/>
      <c r="AA47" s="213"/>
      <c r="AC47" s="217" ph="1"/>
      <c r="AD47" s="217" ph="1"/>
      <c r="AE47" s="217" ph="1"/>
      <c r="AF47" s="217" ph="1"/>
      <c r="AG47" s="217" ph="1"/>
      <c r="AH47" s="217" ph="1"/>
      <c r="AI47" s="217" ph="1"/>
      <c r="AJ47" s="217" ph="1"/>
      <c r="AK47" s="217" ph="1"/>
      <c r="AL47" s="217" ph="1"/>
      <c r="AM47" s="217" ph="1"/>
      <c r="AN47" s="217" ph="1"/>
      <c r="AO47" s="217" ph="1"/>
      <c r="AP47" s="217" ph="1"/>
      <c r="AQ47" s="217" ph="1"/>
      <c r="AR47" s="217" ph="1"/>
      <c r="AS47" s="217" ph="1"/>
      <c r="AT47" s="217" ph="1"/>
      <c r="AU47" s="217" ph="1"/>
      <c r="AV47" s="217" ph="1"/>
      <c r="AW47" s="217" ph="1"/>
      <c r="AX47" s="217" ph="1"/>
      <c r="AY47" s="217" ph="1"/>
      <c r="AZ47" s="217" ph="1"/>
      <c r="BA47" s="217" ph="1"/>
      <c r="BB47" s="217" ph="1"/>
      <c r="BC47" s="217" ph="1"/>
      <c r="BD47" s="217" ph="1"/>
      <c r="BE47" s="217" ph="1"/>
      <c r="BF47" s="217" ph="1"/>
      <c r="BG47" s="217" ph="1"/>
    </row>
    <row r="48" spans="1:59" ht="7.5" customHeight="1"/>
    <row r="49" spans="1:59" ht="18.75" customHeight="1">
      <c r="A49" s="215"/>
      <c r="B49" s="215"/>
      <c r="C49" s="215"/>
      <c r="D49" s="215"/>
      <c r="E49" s="215"/>
      <c r="F49" s="215"/>
      <c r="G49" s="214" t="s">
        <v>13</v>
      </c>
      <c r="H49" s="214"/>
      <c r="I49" s="214"/>
      <c r="J49" s="214"/>
      <c r="K49" s="214"/>
      <c r="L49" s="214"/>
      <c r="M49" s="214"/>
      <c r="N49" s="214"/>
      <c r="O49" s="214"/>
      <c r="P49" s="214"/>
      <c r="Q49" s="214"/>
      <c r="R49" s="214"/>
      <c r="S49" s="214"/>
      <c r="T49" s="214"/>
      <c r="U49" s="214"/>
      <c r="V49" s="214"/>
      <c r="W49" s="214" t="s">
        <v>14</v>
      </c>
      <c r="X49" s="214"/>
      <c r="Y49" s="214"/>
      <c r="Z49" s="214"/>
      <c r="AA49" s="214"/>
      <c r="AB49" s="214"/>
      <c r="AC49" s="214"/>
      <c r="AD49" s="214"/>
      <c r="AE49" s="214"/>
      <c r="AF49" s="214"/>
      <c r="AG49" s="214"/>
      <c r="AH49" s="214"/>
      <c r="AI49" s="214"/>
      <c r="AJ49" s="214" t="s">
        <v>15</v>
      </c>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row>
    <row r="50" spans="1:59" ht="18.75" customHeight="1">
      <c r="A50" s="214">
        <f>A46</f>
        <v>0</v>
      </c>
      <c r="B50" s="214"/>
      <c r="C50" s="214"/>
      <c r="D50" s="214"/>
      <c r="E50" s="214"/>
      <c r="F50" s="214"/>
      <c r="G50" s="217" ph="1"/>
      <c r="H50" s="217" ph="1"/>
      <c r="I50" s="217" ph="1"/>
      <c r="J50" s="217" ph="1"/>
      <c r="K50" s="217" ph="1"/>
      <c r="L50" s="217" ph="1"/>
      <c r="M50" s="217" ph="1"/>
      <c r="N50" s="217" ph="1"/>
      <c r="O50" s="217" ph="1"/>
      <c r="P50" s="217" ph="1"/>
      <c r="Q50" s="217" ph="1"/>
      <c r="R50" s="217" ph="1"/>
      <c r="S50" s="217" ph="1"/>
      <c r="T50" s="217" ph="1"/>
      <c r="U50" s="217" ph="1"/>
      <c r="V50" s="217" ph="1"/>
      <c r="W50" s="217" ph="1"/>
      <c r="X50" s="217" ph="1"/>
      <c r="Y50" s="217" ph="1"/>
      <c r="Z50" s="217" ph="1"/>
      <c r="AA50" s="217" ph="1"/>
      <c r="AB50" s="217" ph="1"/>
      <c r="AC50" s="217" ph="1"/>
      <c r="AD50" s="217" ph="1"/>
      <c r="AE50" s="217" ph="1"/>
      <c r="AF50" s="217" ph="1"/>
      <c r="AG50" s="217" ph="1"/>
      <c r="AH50" s="217" ph="1"/>
      <c r="AI50" s="217" ph="1"/>
      <c r="AJ50" s="217" ph="1"/>
      <c r="AK50" s="217" ph="1"/>
      <c r="AL50" s="217" ph="1"/>
      <c r="AM50" s="217" ph="1"/>
      <c r="AN50" s="217" ph="1"/>
      <c r="AO50" s="217" ph="1"/>
      <c r="AP50" s="217" ph="1"/>
      <c r="AQ50" s="217" ph="1"/>
      <c r="AR50" s="217" ph="1"/>
      <c r="AS50" s="217" ph="1"/>
      <c r="AT50" s="217" ph="1"/>
      <c r="AU50" s="217" ph="1"/>
      <c r="AV50" s="217" ph="1"/>
      <c r="AW50" s="217" ph="1"/>
      <c r="AX50" s="217" ph="1"/>
      <c r="AY50" s="217" ph="1"/>
      <c r="AZ50" s="217" ph="1"/>
      <c r="BA50" s="217" ph="1"/>
      <c r="BB50" s="217" ph="1"/>
      <c r="BC50" s="217" ph="1"/>
      <c r="BD50" s="217" ph="1"/>
      <c r="BE50" s="217" ph="1"/>
      <c r="BF50" s="217" ph="1"/>
      <c r="BG50" s="217" ph="1"/>
    </row>
    <row r="51" spans="1:59" ht="18.75" customHeight="1">
      <c r="A51" s="214">
        <f>A47</f>
        <v>0</v>
      </c>
      <c r="B51" s="214"/>
      <c r="C51" s="214"/>
      <c r="D51" s="214"/>
      <c r="E51" s="214"/>
      <c r="F51" s="214"/>
      <c r="G51" s="217" ph="1"/>
      <c r="H51" s="217" ph="1"/>
      <c r="I51" s="217" ph="1"/>
      <c r="J51" s="217" ph="1"/>
      <c r="K51" s="217" ph="1"/>
      <c r="L51" s="217" ph="1"/>
      <c r="M51" s="217" ph="1"/>
      <c r="N51" s="217" ph="1"/>
      <c r="O51" s="217" ph="1"/>
      <c r="P51" s="217" ph="1"/>
      <c r="Q51" s="217" ph="1"/>
      <c r="R51" s="217" ph="1"/>
      <c r="S51" s="217" ph="1"/>
      <c r="T51" s="217" ph="1"/>
      <c r="U51" s="217" ph="1"/>
      <c r="V51" s="217" ph="1"/>
      <c r="W51" s="217" ph="1"/>
      <c r="X51" s="217" ph="1"/>
      <c r="Y51" s="217" ph="1"/>
      <c r="Z51" s="217" ph="1"/>
      <c r="AA51" s="217" ph="1"/>
      <c r="AB51" s="217" ph="1"/>
      <c r="AC51" s="217" ph="1"/>
      <c r="AD51" s="217" ph="1"/>
      <c r="AE51" s="217" ph="1"/>
      <c r="AF51" s="217" ph="1"/>
      <c r="AG51" s="217" ph="1"/>
      <c r="AH51" s="217" ph="1"/>
      <c r="AI51" s="217" ph="1"/>
      <c r="AJ51" s="217" ph="1"/>
      <c r="AK51" s="217" ph="1"/>
      <c r="AL51" s="217" ph="1"/>
      <c r="AM51" s="217" ph="1"/>
      <c r="AN51" s="217" ph="1"/>
      <c r="AO51" s="217" ph="1"/>
      <c r="AP51" s="217" ph="1"/>
      <c r="AQ51" s="217" ph="1"/>
      <c r="AR51" s="217" ph="1"/>
      <c r="AS51" s="217" ph="1"/>
      <c r="AT51" s="217" ph="1"/>
      <c r="AU51" s="217" ph="1"/>
      <c r="AV51" s="217" ph="1"/>
      <c r="AW51" s="217" ph="1"/>
      <c r="AX51" s="217" ph="1"/>
      <c r="AY51" s="217" ph="1"/>
      <c r="AZ51" s="217" ph="1"/>
      <c r="BA51" s="217" ph="1"/>
      <c r="BB51" s="217" ph="1"/>
      <c r="BC51" s="217" ph="1"/>
      <c r="BD51" s="217" ph="1"/>
      <c r="BE51" s="217" ph="1"/>
      <c r="BF51" s="217" ph="1"/>
      <c r="BG51" s="217" ph="1"/>
    </row>
    <row r="53" spans="1:59" ht="18.75" customHeight="1">
      <c r="A53" s="216" t="s">
        <v>24</v>
      </c>
      <c r="B53" s="216"/>
      <c r="C53" s="216"/>
      <c r="D53" s="216"/>
      <c r="E53" s="216"/>
      <c r="F53" s="216"/>
      <c r="G53" s="222" t="s">
        <v>25</v>
      </c>
      <c r="H53" s="222"/>
      <c r="I53" s="222"/>
      <c r="J53" s="222"/>
      <c r="K53" s="222"/>
      <c r="L53" s="222"/>
      <c r="M53" s="222" t="s">
        <v>26</v>
      </c>
      <c r="N53" s="222"/>
      <c r="O53" s="222"/>
      <c r="P53" s="222"/>
      <c r="Q53" s="222"/>
      <c r="R53" s="222"/>
      <c r="V53" s="218" t="s">
        <v>12</v>
      </c>
      <c r="W53" s="218"/>
      <c r="X53" s="218"/>
      <c r="Y53" s="218"/>
      <c r="Z53" s="218"/>
      <c r="AA53" s="218"/>
      <c r="AB53" s="219"/>
      <c r="AC53" s="219"/>
      <c r="AD53" s="1" t="s">
        <v>10</v>
      </c>
      <c r="AE53" s="218"/>
      <c r="AF53" s="218"/>
      <c r="AG53" s="1" t="s">
        <v>7</v>
      </c>
      <c r="AI53" s="218" t="s">
        <v>11</v>
      </c>
      <c r="AJ53" s="218"/>
      <c r="AK53" s="218"/>
      <c r="AL53" s="218"/>
      <c r="AM53" s="218"/>
      <c r="AN53" s="218"/>
      <c r="AO53" s="218"/>
      <c r="AP53" s="218"/>
      <c r="AQ53" s="1" t="s">
        <v>10</v>
      </c>
      <c r="AR53" s="218"/>
      <c r="AS53" s="218"/>
      <c r="AT53" s="1" t="s">
        <v>7</v>
      </c>
      <c r="AV53" s="218" t="s">
        <v>9</v>
      </c>
      <c r="AW53" s="218"/>
      <c r="AX53" s="218"/>
      <c r="AY53" s="218"/>
      <c r="AZ53" s="218"/>
      <c r="BA53" s="218"/>
      <c r="BB53" s="218" t="s">
        <v>8</v>
      </c>
      <c r="BC53" s="218"/>
      <c r="BD53" s="220"/>
      <c r="BE53" s="220"/>
      <c r="BF53" s="221" t="s">
        <v>7</v>
      </c>
      <c r="BG53" s="221"/>
    </row>
    <row r="54" spans="1:59" ht="18.75" customHeight="1">
      <c r="A54" s="215"/>
      <c r="B54" s="215"/>
      <c r="C54" s="215"/>
      <c r="D54" s="215"/>
      <c r="E54" s="215"/>
      <c r="F54" s="215"/>
      <c r="G54" s="213">
        <v>1</v>
      </c>
      <c r="H54" s="213"/>
      <c r="I54" s="213">
        <v>2</v>
      </c>
      <c r="J54" s="213"/>
      <c r="K54" s="213">
        <v>3</v>
      </c>
      <c r="L54" s="213"/>
      <c r="M54" s="213">
        <v>4</v>
      </c>
      <c r="N54" s="213"/>
      <c r="O54" s="213">
        <v>5</v>
      </c>
      <c r="P54" s="213"/>
      <c r="Q54" s="213">
        <v>6</v>
      </c>
      <c r="R54" s="213"/>
      <c r="S54" s="213">
        <v>7</v>
      </c>
      <c r="T54" s="213"/>
      <c r="U54" s="213">
        <v>8</v>
      </c>
      <c r="V54" s="213"/>
      <c r="W54" s="213">
        <v>9</v>
      </c>
      <c r="X54" s="213"/>
      <c r="Y54" s="214" t="s">
        <v>4</v>
      </c>
      <c r="Z54" s="214"/>
      <c r="AA54" s="214"/>
      <c r="AC54" s="214" t="s">
        <v>6</v>
      </c>
      <c r="AD54" s="214"/>
      <c r="AE54" s="214"/>
      <c r="AF54" s="214"/>
      <c r="AG54" s="214"/>
      <c r="AH54" s="214"/>
      <c r="AI54" s="214"/>
      <c r="AJ54" s="214"/>
      <c r="AK54" s="214"/>
      <c r="AL54" s="214"/>
      <c r="AM54" s="214"/>
      <c r="AN54" s="214"/>
      <c r="AO54" s="214"/>
      <c r="AP54" s="214"/>
      <c r="AQ54" s="214"/>
      <c r="AR54" s="214"/>
      <c r="AS54" s="214"/>
      <c r="AT54" s="214"/>
      <c r="AU54" s="214" t="s">
        <v>5</v>
      </c>
      <c r="AV54" s="214"/>
      <c r="AW54" s="214"/>
      <c r="AX54" s="214"/>
      <c r="AY54" s="214"/>
      <c r="AZ54" s="214"/>
      <c r="BA54" s="214"/>
      <c r="BB54" s="214"/>
      <c r="BC54" s="214"/>
      <c r="BD54" s="214"/>
      <c r="BE54" s="214"/>
      <c r="BF54" s="214"/>
      <c r="BG54" s="214"/>
    </row>
    <row r="55" spans="1:59" ht="18.75" customHeight="1">
      <c r="A55" s="214"/>
      <c r="B55" s="214"/>
      <c r="C55" s="214"/>
      <c r="D55" s="214"/>
      <c r="E55" s="214"/>
      <c r="F55" s="214"/>
      <c r="G55" s="213"/>
      <c r="H55" s="213"/>
      <c r="I55" s="213"/>
      <c r="J55" s="213"/>
      <c r="K55" s="213"/>
      <c r="L55" s="213"/>
      <c r="M55" s="213"/>
      <c r="N55" s="213"/>
      <c r="O55" s="213"/>
      <c r="P55" s="213"/>
      <c r="Q55" s="213"/>
      <c r="R55" s="213"/>
      <c r="S55" s="213"/>
      <c r="T55" s="213"/>
      <c r="U55" s="213"/>
      <c r="V55" s="213"/>
      <c r="W55" s="213"/>
      <c r="X55" s="213"/>
      <c r="Y55" s="213">
        <f>SUM(G55:X55)</f>
        <v>0</v>
      </c>
      <c r="Z55" s="213"/>
      <c r="AA55" s="213"/>
      <c r="AC55" s="217" ph="1"/>
      <c r="AD55" s="217" ph="1"/>
      <c r="AE55" s="217" ph="1"/>
      <c r="AF55" s="217" ph="1"/>
      <c r="AG55" s="217" ph="1"/>
      <c r="AH55" s="217" ph="1"/>
      <c r="AI55" s="217" ph="1"/>
      <c r="AJ55" s="217" ph="1"/>
      <c r="AK55" s="217" ph="1"/>
      <c r="AL55" s="217" ph="1"/>
      <c r="AM55" s="217" ph="1"/>
      <c r="AN55" s="217" ph="1"/>
      <c r="AO55" s="217" ph="1"/>
      <c r="AP55" s="217" ph="1"/>
      <c r="AQ55" s="217" ph="1"/>
      <c r="AR55" s="217" ph="1"/>
      <c r="AS55" s="217" ph="1"/>
      <c r="AT55" s="217" ph="1"/>
      <c r="AU55" s="217" ph="1"/>
      <c r="AV55" s="217" ph="1"/>
      <c r="AW55" s="217" ph="1"/>
      <c r="AX55" s="217" ph="1"/>
      <c r="AY55" s="217" ph="1"/>
      <c r="AZ55" s="217" ph="1"/>
      <c r="BA55" s="217" ph="1"/>
      <c r="BB55" s="217" ph="1"/>
      <c r="BC55" s="217" ph="1"/>
      <c r="BD55" s="217" ph="1"/>
      <c r="BE55" s="217" ph="1"/>
      <c r="BF55" s="217" ph="1"/>
      <c r="BG55" s="217" ph="1"/>
    </row>
    <row r="56" spans="1:59" ht="18.75" customHeight="1">
      <c r="A56" s="214"/>
      <c r="B56" s="214"/>
      <c r="C56" s="214"/>
      <c r="D56" s="214"/>
      <c r="E56" s="214"/>
      <c r="F56" s="214"/>
      <c r="G56" s="213"/>
      <c r="H56" s="213"/>
      <c r="I56" s="213"/>
      <c r="J56" s="213"/>
      <c r="K56" s="213"/>
      <c r="L56" s="213"/>
      <c r="M56" s="213"/>
      <c r="N56" s="213"/>
      <c r="O56" s="213"/>
      <c r="P56" s="213"/>
      <c r="Q56" s="213"/>
      <c r="R56" s="213"/>
      <c r="S56" s="213"/>
      <c r="T56" s="213"/>
      <c r="U56" s="213"/>
      <c r="V56" s="213"/>
      <c r="W56" s="213"/>
      <c r="X56" s="213"/>
      <c r="Y56" s="213">
        <f>SUM(G56:X56)</f>
        <v>0</v>
      </c>
      <c r="Z56" s="213"/>
      <c r="AA56" s="213"/>
      <c r="AC56" s="217" ph="1"/>
      <c r="AD56" s="217" ph="1"/>
      <c r="AE56" s="217" ph="1"/>
      <c r="AF56" s="217" ph="1"/>
      <c r="AG56" s="217" ph="1"/>
      <c r="AH56" s="217" ph="1"/>
      <c r="AI56" s="217" ph="1"/>
      <c r="AJ56" s="217" ph="1"/>
      <c r="AK56" s="217" ph="1"/>
      <c r="AL56" s="217" ph="1"/>
      <c r="AM56" s="217" ph="1"/>
      <c r="AN56" s="217" ph="1"/>
      <c r="AO56" s="217" ph="1"/>
      <c r="AP56" s="217" ph="1"/>
      <c r="AQ56" s="217" ph="1"/>
      <c r="AR56" s="217" ph="1"/>
      <c r="AS56" s="217" ph="1"/>
      <c r="AT56" s="217" ph="1"/>
      <c r="AU56" s="217" ph="1"/>
      <c r="AV56" s="217" ph="1"/>
      <c r="AW56" s="217" ph="1"/>
      <c r="AX56" s="217" ph="1"/>
      <c r="AY56" s="217" ph="1"/>
      <c r="AZ56" s="217" ph="1"/>
      <c r="BA56" s="217" ph="1"/>
      <c r="BB56" s="217" ph="1"/>
      <c r="BC56" s="217" ph="1"/>
      <c r="BD56" s="217" ph="1"/>
      <c r="BE56" s="217" ph="1"/>
      <c r="BF56" s="217" ph="1"/>
      <c r="BG56" s="217" ph="1"/>
    </row>
    <row r="57" spans="1:59" ht="7.5" customHeight="1"/>
    <row r="58" spans="1:59" ht="18.75" customHeight="1">
      <c r="A58" s="215"/>
      <c r="B58" s="215"/>
      <c r="C58" s="215"/>
      <c r="D58" s="215"/>
      <c r="E58" s="215"/>
      <c r="F58" s="215"/>
      <c r="G58" s="214" t="s">
        <v>13</v>
      </c>
      <c r="H58" s="214"/>
      <c r="I58" s="214"/>
      <c r="J58" s="214"/>
      <c r="K58" s="214"/>
      <c r="L58" s="214"/>
      <c r="M58" s="214"/>
      <c r="N58" s="214"/>
      <c r="O58" s="214"/>
      <c r="P58" s="214"/>
      <c r="Q58" s="214"/>
      <c r="R58" s="214"/>
      <c r="S58" s="214"/>
      <c r="T58" s="214"/>
      <c r="U58" s="214"/>
      <c r="V58" s="214"/>
      <c r="W58" s="214" t="s">
        <v>14</v>
      </c>
      <c r="X58" s="214"/>
      <c r="Y58" s="214"/>
      <c r="Z58" s="214"/>
      <c r="AA58" s="214"/>
      <c r="AB58" s="214"/>
      <c r="AC58" s="214"/>
      <c r="AD58" s="214"/>
      <c r="AE58" s="214"/>
      <c r="AF58" s="214"/>
      <c r="AG58" s="214"/>
      <c r="AH58" s="214"/>
      <c r="AI58" s="214"/>
      <c r="AJ58" s="214" t="s">
        <v>15</v>
      </c>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row>
    <row r="59" spans="1:59" ht="18.75" customHeight="1">
      <c r="A59" s="214">
        <f>A55</f>
        <v>0</v>
      </c>
      <c r="B59" s="214"/>
      <c r="C59" s="214"/>
      <c r="D59" s="214"/>
      <c r="E59" s="214"/>
      <c r="F59" s="214"/>
      <c r="G59" s="217" ph="1"/>
      <c r="H59" s="217" ph="1"/>
      <c r="I59" s="217" ph="1"/>
      <c r="J59" s="217" ph="1"/>
      <c r="K59" s="217" ph="1"/>
      <c r="L59" s="217" ph="1"/>
      <c r="M59" s="217" ph="1"/>
      <c r="N59" s="217" ph="1"/>
      <c r="O59" s="217" ph="1"/>
      <c r="P59" s="217" ph="1"/>
      <c r="Q59" s="217" ph="1"/>
      <c r="R59" s="217" ph="1"/>
      <c r="S59" s="217" ph="1"/>
      <c r="T59" s="217" ph="1"/>
      <c r="U59" s="217" ph="1"/>
      <c r="V59" s="217" ph="1"/>
      <c r="W59" s="217" ph="1"/>
      <c r="X59" s="217" ph="1"/>
      <c r="Y59" s="217" ph="1"/>
      <c r="Z59" s="217" ph="1"/>
      <c r="AA59" s="217" ph="1"/>
      <c r="AB59" s="217" ph="1"/>
      <c r="AC59" s="217" ph="1"/>
      <c r="AD59" s="217" ph="1"/>
      <c r="AE59" s="217" ph="1"/>
      <c r="AF59" s="217" ph="1"/>
      <c r="AG59" s="217" ph="1"/>
      <c r="AH59" s="217" ph="1"/>
      <c r="AI59" s="217" ph="1"/>
      <c r="AJ59" s="217" ph="1"/>
      <c r="AK59" s="217" ph="1"/>
      <c r="AL59" s="217" ph="1"/>
      <c r="AM59" s="217" ph="1"/>
      <c r="AN59" s="217" ph="1"/>
      <c r="AO59" s="217" ph="1"/>
      <c r="AP59" s="217" ph="1"/>
      <c r="AQ59" s="217" ph="1"/>
      <c r="AR59" s="217" ph="1"/>
      <c r="AS59" s="217" ph="1"/>
      <c r="AT59" s="217" ph="1"/>
      <c r="AU59" s="217" ph="1"/>
      <c r="AV59" s="217" ph="1"/>
      <c r="AW59" s="217" ph="1"/>
      <c r="AX59" s="217" ph="1"/>
      <c r="AY59" s="217" ph="1"/>
      <c r="AZ59" s="217" ph="1"/>
      <c r="BA59" s="217" ph="1"/>
      <c r="BB59" s="217" ph="1"/>
      <c r="BC59" s="217" ph="1"/>
      <c r="BD59" s="217" ph="1"/>
      <c r="BE59" s="217" ph="1"/>
      <c r="BF59" s="217" ph="1"/>
      <c r="BG59" s="217" ph="1"/>
    </row>
    <row r="60" spans="1:59" ht="18.75" customHeight="1">
      <c r="A60" s="214">
        <f>A56</f>
        <v>0</v>
      </c>
      <c r="B60" s="214"/>
      <c r="C60" s="214"/>
      <c r="D60" s="214"/>
      <c r="E60" s="214"/>
      <c r="F60" s="214"/>
      <c r="G60" s="217" ph="1"/>
      <c r="H60" s="217" ph="1"/>
      <c r="I60" s="217" ph="1"/>
      <c r="J60" s="217" ph="1"/>
      <c r="K60" s="217" ph="1"/>
      <c r="L60" s="217" ph="1"/>
      <c r="M60" s="217" ph="1"/>
      <c r="N60" s="217" ph="1"/>
      <c r="O60" s="217" ph="1"/>
      <c r="P60" s="217" ph="1"/>
      <c r="Q60" s="217" ph="1"/>
      <c r="R60" s="217" ph="1"/>
      <c r="S60" s="217" ph="1"/>
      <c r="T60" s="217" ph="1"/>
      <c r="U60" s="217" ph="1"/>
      <c r="V60" s="217" ph="1"/>
      <c r="W60" s="217" ph="1"/>
      <c r="X60" s="217" ph="1"/>
      <c r="Y60" s="217" ph="1"/>
      <c r="Z60" s="217" ph="1"/>
      <c r="AA60" s="217" ph="1"/>
      <c r="AB60" s="217" ph="1"/>
      <c r="AC60" s="217" ph="1"/>
      <c r="AD60" s="217" ph="1"/>
      <c r="AE60" s="217" ph="1"/>
      <c r="AF60" s="217" ph="1"/>
      <c r="AG60" s="217" ph="1"/>
      <c r="AH60" s="217" ph="1"/>
      <c r="AI60" s="217" ph="1"/>
      <c r="AJ60" s="217" ph="1"/>
      <c r="AK60" s="217" ph="1"/>
      <c r="AL60" s="217" ph="1"/>
      <c r="AM60" s="217" ph="1"/>
      <c r="AN60" s="217" ph="1"/>
      <c r="AO60" s="217" ph="1"/>
      <c r="AP60" s="217" ph="1"/>
      <c r="AQ60" s="217" ph="1"/>
      <c r="AR60" s="217" ph="1"/>
      <c r="AS60" s="217" ph="1"/>
      <c r="AT60" s="217" ph="1"/>
      <c r="AU60" s="217" ph="1"/>
      <c r="AV60" s="217" ph="1"/>
      <c r="AW60" s="217" ph="1"/>
      <c r="AX60" s="217" ph="1"/>
      <c r="AY60" s="217" ph="1"/>
      <c r="AZ60" s="217" ph="1"/>
      <c r="BA60" s="217" ph="1"/>
      <c r="BB60" s="217" ph="1"/>
      <c r="BC60" s="217" ph="1"/>
      <c r="BD60" s="217" ph="1"/>
      <c r="BE60" s="217" ph="1"/>
      <c r="BF60" s="217" ph="1"/>
      <c r="BG60" s="217" ph="1"/>
    </row>
    <row r="62" spans="1:59" ht="18.75" customHeight="1">
      <c r="A62" s="216" t="s">
        <v>24</v>
      </c>
      <c r="B62" s="216"/>
      <c r="C62" s="216"/>
      <c r="D62" s="216"/>
      <c r="E62" s="216"/>
      <c r="F62" s="216"/>
      <c r="G62" s="222" t="s">
        <v>25</v>
      </c>
      <c r="H62" s="222"/>
      <c r="I62" s="222"/>
      <c r="J62" s="222"/>
      <c r="K62" s="222"/>
      <c r="L62" s="222"/>
      <c r="M62" s="222" t="s">
        <v>26</v>
      </c>
      <c r="N62" s="222"/>
      <c r="O62" s="222"/>
      <c r="P62" s="222"/>
      <c r="Q62" s="222"/>
      <c r="R62" s="222"/>
      <c r="V62" s="218" t="s">
        <v>12</v>
      </c>
      <c r="W62" s="218"/>
      <c r="X62" s="218"/>
      <c r="Y62" s="218"/>
      <c r="Z62" s="218"/>
      <c r="AA62" s="218"/>
      <c r="AB62" s="219"/>
      <c r="AC62" s="219"/>
      <c r="AD62" s="1" t="s">
        <v>10</v>
      </c>
      <c r="AE62" s="218"/>
      <c r="AF62" s="218"/>
      <c r="AG62" s="1" t="s">
        <v>7</v>
      </c>
      <c r="AI62" s="218" t="s">
        <v>11</v>
      </c>
      <c r="AJ62" s="218"/>
      <c r="AK62" s="218"/>
      <c r="AL62" s="218"/>
      <c r="AM62" s="218"/>
      <c r="AN62" s="218"/>
      <c r="AO62" s="218"/>
      <c r="AP62" s="218"/>
      <c r="AQ62" s="1" t="s">
        <v>10</v>
      </c>
      <c r="AR62" s="218"/>
      <c r="AS62" s="218"/>
      <c r="AT62" s="1" t="s">
        <v>7</v>
      </c>
      <c r="AV62" s="218" t="s">
        <v>9</v>
      </c>
      <c r="AW62" s="218"/>
      <c r="AX62" s="218"/>
      <c r="AY62" s="218"/>
      <c r="AZ62" s="218"/>
      <c r="BA62" s="218"/>
      <c r="BB62" s="218" t="s">
        <v>8</v>
      </c>
      <c r="BC62" s="218"/>
      <c r="BD62" s="220"/>
      <c r="BE62" s="220"/>
      <c r="BF62" s="221" t="s">
        <v>7</v>
      </c>
      <c r="BG62" s="221"/>
    </row>
    <row r="63" spans="1:59" ht="18.75" customHeight="1">
      <c r="A63" s="215"/>
      <c r="B63" s="215"/>
      <c r="C63" s="215"/>
      <c r="D63" s="215"/>
      <c r="E63" s="215"/>
      <c r="F63" s="215"/>
      <c r="G63" s="213">
        <v>1</v>
      </c>
      <c r="H63" s="213"/>
      <c r="I63" s="213">
        <v>2</v>
      </c>
      <c r="J63" s="213"/>
      <c r="K63" s="213">
        <v>3</v>
      </c>
      <c r="L63" s="213"/>
      <c r="M63" s="213">
        <v>4</v>
      </c>
      <c r="N63" s="213"/>
      <c r="O63" s="213">
        <v>5</v>
      </c>
      <c r="P63" s="213"/>
      <c r="Q63" s="213">
        <v>6</v>
      </c>
      <c r="R63" s="213"/>
      <c r="S63" s="213">
        <v>7</v>
      </c>
      <c r="T63" s="213"/>
      <c r="U63" s="213">
        <v>8</v>
      </c>
      <c r="V63" s="213"/>
      <c r="W63" s="213">
        <v>9</v>
      </c>
      <c r="X63" s="213"/>
      <c r="Y63" s="214" t="s">
        <v>4</v>
      </c>
      <c r="Z63" s="214"/>
      <c r="AA63" s="214"/>
      <c r="AC63" s="214" t="s">
        <v>6</v>
      </c>
      <c r="AD63" s="214"/>
      <c r="AE63" s="214"/>
      <c r="AF63" s="214"/>
      <c r="AG63" s="214"/>
      <c r="AH63" s="214"/>
      <c r="AI63" s="214"/>
      <c r="AJ63" s="214"/>
      <c r="AK63" s="214"/>
      <c r="AL63" s="214"/>
      <c r="AM63" s="214"/>
      <c r="AN63" s="214"/>
      <c r="AO63" s="214"/>
      <c r="AP63" s="214"/>
      <c r="AQ63" s="214"/>
      <c r="AR63" s="214"/>
      <c r="AS63" s="214"/>
      <c r="AT63" s="214"/>
      <c r="AU63" s="214" t="s">
        <v>5</v>
      </c>
      <c r="AV63" s="214"/>
      <c r="AW63" s="214"/>
      <c r="AX63" s="214"/>
      <c r="AY63" s="214"/>
      <c r="AZ63" s="214"/>
      <c r="BA63" s="214"/>
      <c r="BB63" s="214"/>
      <c r="BC63" s="214"/>
      <c r="BD63" s="214"/>
      <c r="BE63" s="214"/>
      <c r="BF63" s="214"/>
      <c r="BG63" s="214"/>
    </row>
    <row r="64" spans="1:59" ht="18.75" customHeight="1">
      <c r="A64" s="214"/>
      <c r="B64" s="214"/>
      <c r="C64" s="214"/>
      <c r="D64" s="214"/>
      <c r="E64" s="214"/>
      <c r="F64" s="214"/>
      <c r="G64" s="213"/>
      <c r="H64" s="213"/>
      <c r="I64" s="213"/>
      <c r="J64" s="213"/>
      <c r="K64" s="213"/>
      <c r="L64" s="213"/>
      <c r="M64" s="213"/>
      <c r="N64" s="213"/>
      <c r="O64" s="213"/>
      <c r="P64" s="213"/>
      <c r="Q64" s="213"/>
      <c r="R64" s="213"/>
      <c r="S64" s="213"/>
      <c r="T64" s="213"/>
      <c r="U64" s="213"/>
      <c r="V64" s="213"/>
      <c r="W64" s="213"/>
      <c r="X64" s="213"/>
      <c r="Y64" s="213">
        <f>SUM(G64:X64)</f>
        <v>0</v>
      </c>
      <c r="Z64" s="213"/>
      <c r="AA64" s="213"/>
      <c r="AC64" s="217" ph="1"/>
      <c r="AD64" s="217" ph="1"/>
      <c r="AE64" s="217" ph="1"/>
      <c r="AF64" s="217" ph="1"/>
      <c r="AG64" s="217" ph="1"/>
      <c r="AH64" s="217" ph="1"/>
      <c r="AI64" s="217" ph="1"/>
      <c r="AJ64" s="217" ph="1"/>
      <c r="AK64" s="217" ph="1"/>
      <c r="AL64" s="217" ph="1"/>
      <c r="AM64" s="217" ph="1"/>
      <c r="AN64" s="217" ph="1"/>
      <c r="AO64" s="217" ph="1"/>
      <c r="AP64" s="217" ph="1"/>
      <c r="AQ64" s="217" ph="1"/>
      <c r="AR64" s="217" ph="1"/>
      <c r="AS64" s="217" ph="1"/>
      <c r="AT64" s="217" ph="1"/>
      <c r="AU64" s="217" ph="1"/>
      <c r="AV64" s="217" ph="1"/>
      <c r="AW64" s="217" ph="1"/>
      <c r="AX64" s="217" ph="1"/>
      <c r="AY64" s="217" ph="1"/>
      <c r="AZ64" s="217" ph="1"/>
      <c r="BA64" s="217" ph="1"/>
      <c r="BB64" s="217" ph="1"/>
      <c r="BC64" s="217" ph="1"/>
      <c r="BD64" s="217" ph="1"/>
      <c r="BE64" s="217" ph="1"/>
      <c r="BF64" s="217" ph="1"/>
      <c r="BG64" s="217" ph="1"/>
    </row>
    <row r="65" spans="1:59" ht="18.75" customHeight="1">
      <c r="A65" s="214"/>
      <c r="B65" s="214"/>
      <c r="C65" s="214"/>
      <c r="D65" s="214"/>
      <c r="E65" s="214"/>
      <c r="F65" s="214"/>
      <c r="G65" s="213"/>
      <c r="H65" s="213"/>
      <c r="I65" s="213"/>
      <c r="J65" s="213"/>
      <c r="K65" s="213"/>
      <c r="L65" s="213"/>
      <c r="M65" s="213"/>
      <c r="N65" s="213"/>
      <c r="O65" s="213"/>
      <c r="P65" s="213"/>
      <c r="Q65" s="213"/>
      <c r="R65" s="213"/>
      <c r="S65" s="213"/>
      <c r="T65" s="213"/>
      <c r="U65" s="213"/>
      <c r="V65" s="213"/>
      <c r="W65" s="213"/>
      <c r="X65" s="213"/>
      <c r="Y65" s="213">
        <f>SUM(G65:X65)</f>
        <v>0</v>
      </c>
      <c r="Z65" s="213"/>
      <c r="AA65" s="213"/>
      <c r="AC65" s="217" ph="1"/>
      <c r="AD65" s="217" ph="1"/>
      <c r="AE65" s="217" ph="1"/>
      <c r="AF65" s="217" ph="1"/>
      <c r="AG65" s="217" ph="1"/>
      <c r="AH65" s="217" ph="1"/>
      <c r="AI65" s="217" ph="1"/>
      <c r="AJ65" s="217" ph="1"/>
      <c r="AK65" s="217" ph="1"/>
      <c r="AL65" s="217" ph="1"/>
      <c r="AM65" s="217" ph="1"/>
      <c r="AN65" s="217" ph="1"/>
      <c r="AO65" s="217" ph="1"/>
      <c r="AP65" s="217" ph="1"/>
      <c r="AQ65" s="217" ph="1"/>
      <c r="AR65" s="217" ph="1"/>
      <c r="AS65" s="217" ph="1"/>
      <c r="AT65" s="217" ph="1"/>
      <c r="AU65" s="217" ph="1"/>
      <c r="AV65" s="217" ph="1"/>
      <c r="AW65" s="217" ph="1"/>
      <c r="AX65" s="217" ph="1"/>
      <c r="AY65" s="217" ph="1"/>
      <c r="AZ65" s="217" ph="1"/>
      <c r="BA65" s="217" ph="1"/>
      <c r="BB65" s="217" ph="1"/>
      <c r="BC65" s="217" ph="1"/>
      <c r="BD65" s="217" ph="1"/>
      <c r="BE65" s="217" ph="1"/>
      <c r="BF65" s="217" ph="1"/>
      <c r="BG65" s="217" ph="1"/>
    </row>
    <row r="66" spans="1:59" ht="7.5" customHeight="1"/>
    <row r="67" spans="1:59" ht="18.75" customHeight="1">
      <c r="A67" s="215"/>
      <c r="B67" s="215"/>
      <c r="C67" s="215"/>
      <c r="D67" s="215"/>
      <c r="E67" s="215"/>
      <c r="F67" s="215"/>
      <c r="G67" s="214" t="s">
        <v>13</v>
      </c>
      <c r="H67" s="214"/>
      <c r="I67" s="214"/>
      <c r="J67" s="214"/>
      <c r="K67" s="214"/>
      <c r="L67" s="214"/>
      <c r="M67" s="214"/>
      <c r="N67" s="214"/>
      <c r="O67" s="214"/>
      <c r="P67" s="214"/>
      <c r="Q67" s="214"/>
      <c r="R67" s="214"/>
      <c r="S67" s="214"/>
      <c r="T67" s="214"/>
      <c r="U67" s="214"/>
      <c r="V67" s="214"/>
      <c r="W67" s="214" t="s">
        <v>14</v>
      </c>
      <c r="X67" s="214"/>
      <c r="Y67" s="214"/>
      <c r="Z67" s="214"/>
      <c r="AA67" s="214"/>
      <c r="AB67" s="214"/>
      <c r="AC67" s="214"/>
      <c r="AD67" s="214"/>
      <c r="AE67" s="214"/>
      <c r="AF67" s="214"/>
      <c r="AG67" s="214"/>
      <c r="AH67" s="214"/>
      <c r="AI67" s="214"/>
      <c r="AJ67" s="214" t="s">
        <v>15</v>
      </c>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row>
    <row r="68" spans="1:59" ht="18.75" customHeight="1">
      <c r="A68" s="214">
        <f>A64</f>
        <v>0</v>
      </c>
      <c r="B68" s="214"/>
      <c r="C68" s="214"/>
      <c r="D68" s="214"/>
      <c r="E68" s="214"/>
      <c r="F68" s="214"/>
      <c r="G68" s="217" ph="1"/>
      <c r="H68" s="217" ph="1"/>
      <c r="I68" s="217" ph="1"/>
      <c r="J68" s="217" ph="1"/>
      <c r="K68" s="217" ph="1"/>
      <c r="L68" s="217" ph="1"/>
      <c r="M68" s="217" ph="1"/>
      <c r="N68" s="217" ph="1"/>
      <c r="O68" s="217" ph="1"/>
      <c r="P68" s="217" ph="1"/>
      <c r="Q68" s="217" ph="1"/>
      <c r="R68" s="217" ph="1"/>
      <c r="S68" s="217" ph="1"/>
      <c r="T68" s="217" ph="1"/>
      <c r="U68" s="217" ph="1"/>
      <c r="V68" s="217" ph="1"/>
      <c r="W68" s="217" ph="1"/>
      <c r="X68" s="217" ph="1"/>
      <c r="Y68" s="217" ph="1"/>
      <c r="Z68" s="217" ph="1"/>
      <c r="AA68" s="217" ph="1"/>
      <c r="AB68" s="217" ph="1"/>
      <c r="AC68" s="217" ph="1"/>
      <c r="AD68" s="217" ph="1"/>
      <c r="AE68" s="217" ph="1"/>
      <c r="AF68" s="217" ph="1"/>
      <c r="AG68" s="217" ph="1"/>
      <c r="AH68" s="217" ph="1"/>
      <c r="AI68" s="217" ph="1"/>
      <c r="AJ68" s="217" ph="1"/>
      <c r="AK68" s="217" ph="1"/>
      <c r="AL68" s="217" ph="1"/>
      <c r="AM68" s="217" ph="1"/>
      <c r="AN68" s="217" ph="1"/>
      <c r="AO68" s="217" ph="1"/>
      <c r="AP68" s="217" ph="1"/>
      <c r="AQ68" s="217" ph="1"/>
      <c r="AR68" s="217" ph="1"/>
      <c r="AS68" s="217" ph="1"/>
      <c r="AT68" s="217" ph="1"/>
      <c r="AU68" s="217" ph="1"/>
      <c r="AV68" s="217" ph="1"/>
      <c r="AW68" s="217" ph="1"/>
      <c r="AX68" s="217" ph="1"/>
      <c r="AY68" s="217" ph="1"/>
      <c r="AZ68" s="217" ph="1"/>
      <c r="BA68" s="217" ph="1"/>
      <c r="BB68" s="217" ph="1"/>
      <c r="BC68" s="217" ph="1"/>
      <c r="BD68" s="217" ph="1"/>
      <c r="BE68" s="217" ph="1"/>
      <c r="BF68" s="217" ph="1"/>
      <c r="BG68" s="217" ph="1"/>
    </row>
    <row r="69" spans="1:59" ht="18.75" customHeight="1">
      <c r="A69" s="214">
        <f>A65</f>
        <v>0</v>
      </c>
      <c r="B69" s="214"/>
      <c r="C69" s="214"/>
      <c r="D69" s="214"/>
      <c r="E69" s="214"/>
      <c r="F69" s="214"/>
      <c r="G69" s="217" ph="1"/>
      <c r="H69" s="217" ph="1"/>
      <c r="I69" s="217" ph="1"/>
      <c r="J69" s="217" ph="1"/>
      <c r="K69" s="217" ph="1"/>
      <c r="L69" s="217" ph="1"/>
      <c r="M69" s="217" ph="1"/>
      <c r="N69" s="217" ph="1"/>
      <c r="O69" s="217" ph="1"/>
      <c r="P69" s="217" ph="1"/>
      <c r="Q69" s="217" ph="1"/>
      <c r="R69" s="217" ph="1"/>
      <c r="S69" s="217" ph="1"/>
      <c r="T69" s="217" ph="1"/>
      <c r="U69" s="217" ph="1"/>
      <c r="V69" s="217" ph="1"/>
      <c r="W69" s="217" ph="1"/>
      <c r="X69" s="217" ph="1"/>
      <c r="Y69" s="217" ph="1"/>
      <c r="Z69" s="217" ph="1"/>
      <c r="AA69" s="217" ph="1"/>
      <c r="AB69" s="217" ph="1"/>
      <c r="AC69" s="217" ph="1"/>
      <c r="AD69" s="217" ph="1"/>
      <c r="AE69" s="217" ph="1"/>
      <c r="AF69" s="217" ph="1"/>
      <c r="AG69" s="217" ph="1"/>
      <c r="AH69" s="217" ph="1"/>
      <c r="AI69" s="217" ph="1"/>
      <c r="AJ69" s="217" ph="1"/>
      <c r="AK69" s="217" ph="1"/>
      <c r="AL69" s="217" ph="1"/>
      <c r="AM69" s="217" ph="1"/>
      <c r="AN69" s="217" ph="1"/>
      <c r="AO69" s="217" ph="1"/>
      <c r="AP69" s="217" ph="1"/>
      <c r="AQ69" s="217" ph="1"/>
      <c r="AR69" s="217" ph="1"/>
      <c r="AS69" s="217" ph="1"/>
      <c r="AT69" s="217" ph="1"/>
      <c r="AU69" s="217" ph="1"/>
      <c r="AV69" s="217" ph="1"/>
      <c r="AW69" s="217" ph="1"/>
      <c r="AX69" s="217" ph="1"/>
      <c r="AY69" s="217" ph="1"/>
      <c r="AZ69" s="217" ph="1"/>
      <c r="BA69" s="217" ph="1"/>
      <c r="BB69" s="217" ph="1"/>
      <c r="BC69" s="217" ph="1"/>
      <c r="BD69" s="217" ph="1"/>
      <c r="BE69" s="217" ph="1"/>
      <c r="BF69" s="217" ph="1"/>
      <c r="BG69" s="217" ph="1"/>
    </row>
    <row r="70" spans="1:59" ht="18.75" customHeight="1">
      <c r="AC70" s="1" ph="1"/>
      <c r="AD70" s="1" ph="1"/>
      <c r="AE70" s="1" ph="1"/>
      <c r="AF70" s="1" ph="1"/>
      <c r="AG70" s="1" ph="1"/>
      <c r="AH70" s="1" ph="1"/>
      <c r="AI70" s="1" ph="1"/>
      <c r="AJ70" s="1" ph="1"/>
      <c r="AK70" s="1" ph="1"/>
      <c r="AL70" s="1" ph="1"/>
      <c r="AM70" s="1" ph="1"/>
      <c r="AN70" s="1" ph="1"/>
      <c r="AO70" s="1" ph="1"/>
      <c r="AP70" s="1" ph="1"/>
      <c r="AQ70" s="1" ph="1"/>
      <c r="AR70" s="1" ph="1"/>
      <c r="AS70" s="1" ph="1"/>
      <c r="AT70" s="1" ph="1"/>
      <c r="AU70" s="1" ph="1"/>
      <c r="AV70" s="1" ph="1"/>
      <c r="AW70" s="1" ph="1"/>
      <c r="AX70" s="1" ph="1"/>
      <c r="AY70" s="1" ph="1"/>
      <c r="AZ70" s="1" ph="1"/>
      <c r="BA70" s="1" ph="1"/>
      <c r="BB70" s="1" ph="1"/>
      <c r="BC70" s="1" ph="1"/>
      <c r="BD70" s="1" ph="1"/>
      <c r="BE70" s="1" ph="1"/>
      <c r="BF70" s="1" ph="1"/>
      <c r="BG70" s="1" ph="1"/>
    </row>
  </sheetData>
  <mergeCells count="464">
    <mergeCell ref="A64:F64"/>
    <mergeCell ref="G64:H64"/>
    <mergeCell ref="I64:J64"/>
    <mergeCell ref="K64:L64"/>
    <mergeCell ref="A65:F65"/>
    <mergeCell ref="G65:H65"/>
    <mergeCell ref="U65:V65"/>
    <mergeCell ref="AJ69:BG69"/>
    <mergeCell ref="I65:J65"/>
    <mergeCell ref="K65:L65"/>
    <mergeCell ref="A67:F67"/>
    <mergeCell ref="G67:V67"/>
    <mergeCell ref="W67:AI67"/>
    <mergeCell ref="AJ67:BG67"/>
    <mergeCell ref="A68:F68"/>
    <mergeCell ref="G68:V68"/>
    <mergeCell ref="W68:AI68"/>
    <mergeCell ref="W65:X65"/>
    <mergeCell ref="AJ68:BG68"/>
    <mergeCell ref="AC65:AT65"/>
    <mergeCell ref="AU65:BG65"/>
    <mergeCell ref="M65:N65"/>
    <mergeCell ref="O65:P65"/>
    <mergeCell ref="Q65:R65"/>
    <mergeCell ref="S65:T65"/>
    <mergeCell ref="Y65:AA65"/>
    <mergeCell ref="A69:F69"/>
    <mergeCell ref="G69:V69"/>
    <mergeCell ref="W69:AI69"/>
    <mergeCell ref="AU63:BG63"/>
    <mergeCell ref="AC64:AT64"/>
    <mergeCell ref="AU64:BG64"/>
    <mergeCell ref="M63:N63"/>
    <mergeCell ref="O63:P63"/>
    <mergeCell ref="Q63:R63"/>
    <mergeCell ref="W64:X64"/>
    <mergeCell ref="S63:T63"/>
    <mergeCell ref="U63:V63"/>
    <mergeCell ref="W63:X63"/>
    <mergeCell ref="Y64:AA64"/>
    <mergeCell ref="S64:T64"/>
    <mergeCell ref="U64:V64"/>
    <mergeCell ref="M64:N64"/>
    <mergeCell ref="O64:P64"/>
    <mergeCell ref="Q64:R64"/>
    <mergeCell ref="A63:F63"/>
    <mergeCell ref="G63:H63"/>
    <mergeCell ref="I63:J63"/>
    <mergeCell ref="K63:L63"/>
    <mergeCell ref="Y63:AA63"/>
    <mergeCell ref="AC63:AT63"/>
    <mergeCell ref="AI62:AN62"/>
    <mergeCell ref="A62:F62"/>
    <mergeCell ref="V62:AA62"/>
    <mergeCell ref="AO62:AP62"/>
    <mergeCell ref="AR62:AS62"/>
    <mergeCell ref="AJ59:BG59"/>
    <mergeCell ref="W60:AI60"/>
    <mergeCell ref="A60:F60"/>
    <mergeCell ref="G60:V60"/>
    <mergeCell ref="AJ60:BG60"/>
    <mergeCell ref="AE62:AF62"/>
    <mergeCell ref="BB62:BC62"/>
    <mergeCell ref="BD62:BE62"/>
    <mergeCell ref="BF62:BG62"/>
    <mergeCell ref="AV62:AY62"/>
    <mergeCell ref="AZ62:BA62"/>
    <mergeCell ref="AB62:AC62"/>
    <mergeCell ref="G62:L62"/>
    <mergeCell ref="M62:R62"/>
    <mergeCell ref="A59:F59"/>
    <mergeCell ref="G59:V59"/>
    <mergeCell ref="W59:AI59"/>
    <mergeCell ref="W56:X56"/>
    <mergeCell ref="Y56:AA56"/>
    <mergeCell ref="AC56:AT56"/>
    <mergeCell ref="AJ58:BG58"/>
    <mergeCell ref="A58:F58"/>
    <mergeCell ref="G58:V58"/>
    <mergeCell ref="A56:F56"/>
    <mergeCell ref="G56:H56"/>
    <mergeCell ref="I56:J56"/>
    <mergeCell ref="K56:L56"/>
    <mergeCell ref="U56:V56"/>
    <mergeCell ref="W58:AI58"/>
    <mergeCell ref="AU56:BG56"/>
    <mergeCell ref="AU55:BG55"/>
    <mergeCell ref="M56:N56"/>
    <mergeCell ref="O56:P56"/>
    <mergeCell ref="Q56:R56"/>
    <mergeCell ref="S56:T56"/>
    <mergeCell ref="BF53:BG53"/>
    <mergeCell ref="AO53:AP53"/>
    <mergeCell ref="AR53:AS53"/>
    <mergeCell ref="AV53:AY53"/>
    <mergeCell ref="AZ53:BA53"/>
    <mergeCell ref="Q54:R54"/>
    <mergeCell ref="AU54:BG54"/>
    <mergeCell ref="BB53:BC53"/>
    <mergeCell ref="Y55:AA55"/>
    <mergeCell ref="AC55:AT55"/>
    <mergeCell ref="S54:T54"/>
    <mergeCell ref="U54:V54"/>
    <mergeCell ref="W54:X54"/>
    <mergeCell ref="Y54:AA54"/>
    <mergeCell ref="AC54:AT54"/>
    <mergeCell ref="BD53:BE53"/>
    <mergeCell ref="AI53:AN53"/>
    <mergeCell ref="V53:AA53"/>
    <mergeCell ref="AB53:AC53"/>
    <mergeCell ref="U55:V55"/>
    <mergeCell ref="W55:X55"/>
    <mergeCell ref="AE53:AF53"/>
    <mergeCell ref="Q55:R55"/>
    <mergeCell ref="S55:T55"/>
    <mergeCell ref="A53:F53"/>
    <mergeCell ref="G53:L53"/>
    <mergeCell ref="M53:R53"/>
    <mergeCell ref="M54:N54"/>
    <mergeCell ref="O54:P54"/>
    <mergeCell ref="A54:F54"/>
    <mergeCell ref="G54:H54"/>
    <mergeCell ref="I54:J54"/>
    <mergeCell ref="K54:L54"/>
    <mergeCell ref="A55:F55"/>
    <mergeCell ref="G55:H55"/>
    <mergeCell ref="I55:J55"/>
    <mergeCell ref="K55:L55"/>
    <mergeCell ref="M55:N55"/>
    <mergeCell ref="O55:P55"/>
    <mergeCell ref="W49:AI49"/>
    <mergeCell ref="AJ49:BG49"/>
    <mergeCell ref="A49:F49"/>
    <mergeCell ref="G49:V49"/>
    <mergeCell ref="AJ51:BG51"/>
    <mergeCell ref="A50:F50"/>
    <mergeCell ref="G50:V50"/>
    <mergeCell ref="W50:AI50"/>
    <mergeCell ref="AJ50:BG50"/>
    <mergeCell ref="W51:AI51"/>
    <mergeCell ref="A51:F51"/>
    <mergeCell ref="G51:V51"/>
    <mergeCell ref="A47:F47"/>
    <mergeCell ref="G47:H47"/>
    <mergeCell ref="I47:J47"/>
    <mergeCell ref="K47:L47"/>
    <mergeCell ref="U47:V47"/>
    <mergeCell ref="M47:N47"/>
    <mergeCell ref="O47:P47"/>
    <mergeCell ref="Q47:R47"/>
    <mergeCell ref="AU47:BG47"/>
    <mergeCell ref="AC47:AT47"/>
    <mergeCell ref="AU46:BG46"/>
    <mergeCell ref="AI44:AN44"/>
    <mergeCell ref="V44:AA44"/>
    <mergeCell ref="AB44:AC44"/>
    <mergeCell ref="U46:V46"/>
    <mergeCell ref="W46:X46"/>
    <mergeCell ref="S47:T47"/>
    <mergeCell ref="A46:F46"/>
    <mergeCell ref="G46:H46"/>
    <mergeCell ref="I46:J46"/>
    <mergeCell ref="K46:L46"/>
    <mergeCell ref="M46:N46"/>
    <mergeCell ref="O46:P46"/>
    <mergeCell ref="Q46:R46"/>
    <mergeCell ref="S46:T46"/>
    <mergeCell ref="Y46:AA46"/>
    <mergeCell ref="AC46:AT46"/>
    <mergeCell ref="S45:T45"/>
    <mergeCell ref="U45:V45"/>
    <mergeCell ref="W45:X45"/>
    <mergeCell ref="Y45:AA45"/>
    <mergeCell ref="AC45:AT45"/>
    <mergeCell ref="W47:X47"/>
    <mergeCell ref="Y47:AA47"/>
    <mergeCell ref="BD44:BE44"/>
    <mergeCell ref="BF44:BG44"/>
    <mergeCell ref="AO44:AP44"/>
    <mergeCell ref="AR44:AS44"/>
    <mergeCell ref="AV44:AY44"/>
    <mergeCell ref="AZ44:BA44"/>
    <mergeCell ref="AE44:AF44"/>
    <mergeCell ref="AU45:BG45"/>
    <mergeCell ref="BB44:BC44"/>
    <mergeCell ref="Q45:R45"/>
    <mergeCell ref="A44:F44"/>
    <mergeCell ref="G44:L44"/>
    <mergeCell ref="M44:R44"/>
    <mergeCell ref="M45:N45"/>
    <mergeCell ref="O45:P45"/>
    <mergeCell ref="A45:F45"/>
    <mergeCell ref="G45:H45"/>
    <mergeCell ref="I45:J45"/>
    <mergeCell ref="K45:L45"/>
    <mergeCell ref="W40:AI40"/>
    <mergeCell ref="AJ40:BG40"/>
    <mergeCell ref="A40:F40"/>
    <mergeCell ref="G40:V40"/>
    <mergeCell ref="AJ42:BG42"/>
    <mergeCell ref="A41:F41"/>
    <mergeCell ref="G41:V41"/>
    <mergeCell ref="W41:AI41"/>
    <mergeCell ref="AJ41:BG41"/>
    <mergeCell ref="W42:AI42"/>
    <mergeCell ref="A42:F42"/>
    <mergeCell ref="G42:V42"/>
    <mergeCell ref="A37:F37"/>
    <mergeCell ref="G37:H37"/>
    <mergeCell ref="I37:J37"/>
    <mergeCell ref="K37:L37"/>
    <mergeCell ref="M37:N37"/>
    <mergeCell ref="O37:P37"/>
    <mergeCell ref="Q37:R37"/>
    <mergeCell ref="S37:T37"/>
    <mergeCell ref="W38:X38"/>
    <mergeCell ref="A38:F38"/>
    <mergeCell ref="G38:H38"/>
    <mergeCell ref="I38:J38"/>
    <mergeCell ref="K38:L38"/>
    <mergeCell ref="U38:V38"/>
    <mergeCell ref="M38:N38"/>
    <mergeCell ref="O38:P38"/>
    <mergeCell ref="Q38:R38"/>
    <mergeCell ref="S38:T38"/>
    <mergeCell ref="BD35:BE35"/>
    <mergeCell ref="BF35:BG35"/>
    <mergeCell ref="AO35:AP35"/>
    <mergeCell ref="AR35:AS35"/>
    <mergeCell ref="AV35:AY35"/>
    <mergeCell ref="AZ35:BA35"/>
    <mergeCell ref="Y38:AA38"/>
    <mergeCell ref="AC38:AT38"/>
    <mergeCell ref="AU38:BG38"/>
    <mergeCell ref="AU37:BG37"/>
    <mergeCell ref="AI35:AN35"/>
    <mergeCell ref="V35:AA35"/>
    <mergeCell ref="AB35:AC35"/>
    <mergeCell ref="U37:V37"/>
    <mergeCell ref="W37:X37"/>
    <mergeCell ref="AU36:BG36"/>
    <mergeCell ref="BB35:BC35"/>
    <mergeCell ref="Y37:AA37"/>
    <mergeCell ref="AC37:AT37"/>
    <mergeCell ref="AE35:AF35"/>
    <mergeCell ref="AJ34:BG34"/>
    <mergeCell ref="A33:F33"/>
    <mergeCell ref="G33:V33"/>
    <mergeCell ref="W33:AI33"/>
    <mergeCell ref="AJ33:BG33"/>
    <mergeCell ref="W34:AI34"/>
    <mergeCell ref="A34:F34"/>
    <mergeCell ref="G34:V34"/>
    <mergeCell ref="A32:F32"/>
    <mergeCell ref="G32:V32"/>
    <mergeCell ref="AJ32:BG32"/>
    <mergeCell ref="A35:F35"/>
    <mergeCell ref="G35:L35"/>
    <mergeCell ref="M35:R35"/>
    <mergeCell ref="M36:N36"/>
    <mergeCell ref="O36:P36"/>
    <mergeCell ref="A36:F36"/>
    <mergeCell ref="G36:H36"/>
    <mergeCell ref="I36:J36"/>
    <mergeCell ref="K36:L36"/>
    <mergeCell ref="Q36:R36"/>
    <mergeCell ref="S36:T36"/>
    <mergeCell ref="U36:V36"/>
    <mergeCell ref="W36:X36"/>
    <mergeCell ref="Y36:AA36"/>
    <mergeCell ref="AC36:AT36"/>
    <mergeCell ref="W32:AI32"/>
    <mergeCell ref="A29:F29"/>
    <mergeCell ref="G29:H29"/>
    <mergeCell ref="I29:J29"/>
    <mergeCell ref="K29:L29"/>
    <mergeCell ref="M29:N29"/>
    <mergeCell ref="O29:P29"/>
    <mergeCell ref="Q29:R29"/>
    <mergeCell ref="S29:T29"/>
    <mergeCell ref="W30:X30"/>
    <mergeCell ref="A30:F30"/>
    <mergeCell ref="G30:H30"/>
    <mergeCell ref="I30:J30"/>
    <mergeCell ref="K30:L30"/>
    <mergeCell ref="Y29:AA29"/>
    <mergeCell ref="AC29:AT29"/>
    <mergeCell ref="U28:V28"/>
    <mergeCell ref="W28:X28"/>
    <mergeCell ref="Y28:AA28"/>
    <mergeCell ref="AC28:AT28"/>
    <mergeCell ref="BD27:BE27"/>
    <mergeCell ref="M30:N30"/>
    <mergeCell ref="O30:P30"/>
    <mergeCell ref="Y30:AA30"/>
    <mergeCell ref="AC30:AT30"/>
    <mergeCell ref="AU30:BG30"/>
    <mergeCell ref="AU29:BG29"/>
    <mergeCell ref="AI27:AN27"/>
    <mergeCell ref="V27:AA27"/>
    <mergeCell ref="AB27:AC27"/>
    <mergeCell ref="U29:V29"/>
    <mergeCell ref="W29:X29"/>
    <mergeCell ref="AE27:AF27"/>
    <mergeCell ref="BF27:BG27"/>
    <mergeCell ref="AO27:AP27"/>
    <mergeCell ref="AR27:AS27"/>
    <mergeCell ref="AV27:AY27"/>
    <mergeCell ref="AZ27:BA27"/>
    <mergeCell ref="Q30:V30"/>
    <mergeCell ref="A27:F27"/>
    <mergeCell ref="G27:L27"/>
    <mergeCell ref="M27:R27"/>
    <mergeCell ref="AU28:BG28"/>
    <mergeCell ref="BB27:BC27"/>
    <mergeCell ref="Q28:R28"/>
    <mergeCell ref="O21:P21"/>
    <mergeCell ref="A23:F23"/>
    <mergeCell ref="G23:V23"/>
    <mergeCell ref="A21:F21"/>
    <mergeCell ref="G21:H21"/>
    <mergeCell ref="I21:J21"/>
    <mergeCell ref="M28:N28"/>
    <mergeCell ref="O28:P28"/>
    <mergeCell ref="A28:F28"/>
    <mergeCell ref="G28:H28"/>
    <mergeCell ref="I28:J28"/>
    <mergeCell ref="K28:L28"/>
    <mergeCell ref="AJ25:BG25"/>
    <mergeCell ref="W25:AI25"/>
    <mergeCell ref="S28:T28"/>
    <mergeCell ref="K21:L21"/>
    <mergeCell ref="A25:F25"/>
    <mergeCell ref="G25:V25"/>
    <mergeCell ref="W23:AI23"/>
    <mergeCell ref="AJ23:BG23"/>
    <mergeCell ref="A24:F24"/>
    <mergeCell ref="G24:V24"/>
    <mergeCell ref="W24:AI24"/>
    <mergeCell ref="AJ24:BG24"/>
    <mergeCell ref="W21:X21"/>
    <mergeCell ref="Y21:AA21"/>
    <mergeCell ref="AC21:AT21"/>
    <mergeCell ref="AU21:BG21"/>
    <mergeCell ref="Q21:V21"/>
    <mergeCell ref="W15:AI15"/>
    <mergeCell ref="AE18:AF18"/>
    <mergeCell ref="W19:X19"/>
    <mergeCell ref="Y19:AA19"/>
    <mergeCell ref="AC19:AT19"/>
    <mergeCell ref="Y20:AA20"/>
    <mergeCell ref="AC20:AT20"/>
    <mergeCell ref="AJ14:BG14"/>
    <mergeCell ref="W12:X12"/>
    <mergeCell ref="Y12:AA12"/>
    <mergeCell ref="AC12:AT12"/>
    <mergeCell ref="AU12:BG12"/>
    <mergeCell ref="W14:AI14"/>
    <mergeCell ref="AU20:BG20"/>
    <mergeCell ref="AU19:BG19"/>
    <mergeCell ref="BB18:BC18"/>
    <mergeCell ref="BD18:BE18"/>
    <mergeCell ref="BF18:BG18"/>
    <mergeCell ref="AV18:AY18"/>
    <mergeCell ref="AZ18:BA18"/>
    <mergeCell ref="AI18:AN18"/>
    <mergeCell ref="Q20:R20"/>
    <mergeCell ref="S20:T20"/>
    <mergeCell ref="U19:V19"/>
    <mergeCell ref="A16:F16"/>
    <mergeCell ref="G16:V16"/>
    <mergeCell ref="O20:P20"/>
    <mergeCell ref="U20:V20"/>
    <mergeCell ref="W20:X20"/>
    <mergeCell ref="AR18:AS18"/>
    <mergeCell ref="A20:F20"/>
    <mergeCell ref="G20:H20"/>
    <mergeCell ref="I20:J20"/>
    <mergeCell ref="K20:L20"/>
    <mergeCell ref="M20:N20"/>
    <mergeCell ref="A15:F15"/>
    <mergeCell ref="G15:V15"/>
    <mergeCell ref="G14:V14"/>
    <mergeCell ref="A12:F12"/>
    <mergeCell ref="G12:H12"/>
    <mergeCell ref="A14:F14"/>
    <mergeCell ref="Q19:R19"/>
    <mergeCell ref="A18:F18"/>
    <mergeCell ref="G18:L18"/>
    <mergeCell ref="M18:R18"/>
    <mergeCell ref="M19:N19"/>
    <mergeCell ref="A19:F19"/>
    <mergeCell ref="Q12:R12"/>
    <mergeCell ref="S12:T12"/>
    <mergeCell ref="K12:L12"/>
    <mergeCell ref="U12:V12"/>
    <mergeCell ref="M12:N12"/>
    <mergeCell ref="O12:P12"/>
    <mergeCell ref="G11:H11"/>
    <mergeCell ref="I11:J11"/>
    <mergeCell ref="K11:L11"/>
    <mergeCell ref="M11:N11"/>
    <mergeCell ref="V18:AA18"/>
    <mergeCell ref="AB18:AC18"/>
    <mergeCell ref="AO18:AP18"/>
    <mergeCell ref="O19:P19"/>
    <mergeCell ref="U11:V11"/>
    <mergeCell ref="W11:X11"/>
    <mergeCell ref="G19:H19"/>
    <mergeCell ref="I19:J19"/>
    <mergeCell ref="K19:L19"/>
    <mergeCell ref="O11:P11"/>
    <mergeCell ref="Q11:R11"/>
    <mergeCell ref="S11:T11"/>
    <mergeCell ref="S19:T19"/>
    <mergeCell ref="AJ16:BG16"/>
    <mergeCell ref="W16:AI16"/>
    <mergeCell ref="Y11:AA11"/>
    <mergeCell ref="AC11:AT11"/>
    <mergeCell ref="AU11:BG11"/>
    <mergeCell ref="AJ15:BG15"/>
    <mergeCell ref="I12:J12"/>
    <mergeCell ref="A11:F11"/>
    <mergeCell ref="Y10:AA10"/>
    <mergeCell ref="Q10:R10"/>
    <mergeCell ref="AZ9:BA9"/>
    <mergeCell ref="A10:F10"/>
    <mergeCell ref="G10:H10"/>
    <mergeCell ref="I10:J10"/>
    <mergeCell ref="K10:L10"/>
    <mergeCell ref="AO9:AP9"/>
    <mergeCell ref="AR9:AS9"/>
    <mergeCell ref="AV9:AY9"/>
    <mergeCell ref="AC10:AT10"/>
    <mergeCell ref="A9:F9"/>
    <mergeCell ref="V9:AA9"/>
    <mergeCell ref="G9:L9"/>
    <mergeCell ref="M9:R9"/>
    <mergeCell ref="M10:N10"/>
    <mergeCell ref="O10:P10"/>
    <mergeCell ref="S10:T10"/>
    <mergeCell ref="U10:V10"/>
    <mergeCell ref="W10:X10"/>
    <mergeCell ref="AU10:BG10"/>
    <mergeCell ref="BB9:BC9"/>
    <mergeCell ref="BD9:BE9"/>
    <mergeCell ref="BF9:BG9"/>
    <mergeCell ref="A1:BG2"/>
    <mergeCell ref="A3:X3"/>
    <mergeCell ref="K5:O5"/>
    <mergeCell ref="P5:U5"/>
    <mergeCell ref="AX4:BG4"/>
    <mergeCell ref="Z3:AW3"/>
    <mergeCell ref="AX3:BG3"/>
    <mergeCell ref="V5:AW5"/>
    <mergeCell ref="AB9:AC9"/>
    <mergeCell ref="AE9:AF9"/>
    <mergeCell ref="AI9:AN9"/>
    <mergeCell ref="AV7:AW7"/>
    <mergeCell ref="AX7:BF7"/>
    <mergeCell ref="H7:L7"/>
    <mergeCell ref="M7:W7"/>
    <mergeCell ref="X7:Y7"/>
    <mergeCell ref="Z7:AU7"/>
  </mergeCells>
  <phoneticPr fontId="1" type="Hiragana" alignment="distributed"/>
  <pageMargins left="0.70866141732283472" right="0.70866141732283472" top="0.39370078740157483" bottom="0.19685039370078741" header="0" footer="0"/>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L32"/>
  <sheetViews>
    <sheetView zoomScaleNormal="100" zoomScaleSheetLayoutView="70" workbookViewId="0">
      <pane xSplit="2" ySplit="3" topLeftCell="C4" activePane="bottomRight" state="frozen"/>
      <selection pane="topRight" activeCell="C1" sqref="C1"/>
      <selection pane="bottomLeft" activeCell="A4" sqref="A4"/>
      <selection pane="bottomRight" sqref="A1:B1"/>
    </sheetView>
  </sheetViews>
  <sheetFormatPr defaultRowHeight="13.5"/>
  <cols>
    <col min="1" max="1" width="3.25" style="102" customWidth="1"/>
    <col min="2" max="2" width="9.375" style="102" customWidth="1"/>
    <col min="3" max="3" width="3.25" style="102" customWidth="1"/>
    <col min="4" max="4" width="0.875" style="102" customWidth="1"/>
    <col min="5" max="6" width="3.25" style="102" customWidth="1"/>
    <col min="7" max="7" width="0.875" style="102" customWidth="1"/>
    <col min="8" max="9" width="3.25" style="102" customWidth="1"/>
    <col min="10" max="10" width="0.875" style="102" customWidth="1"/>
    <col min="11" max="11" width="3.25" style="102" customWidth="1"/>
    <col min="12" max="12" width="3.375" style="102" customWidth="1"/>
    <col min="13" max="13" width="0.875" style="102" customWidth="1"/>
    <col min="14" max="15" width="3.25" style="102" customWidth="1"/>
    <col min="16" max="16" width="0.875" style="102" customWidth="1"/>
    <col min="17" max="17" width="3.375" style="102" customWidth="1"/>
    <col min="18" max="18" width="3.25" style="102" customWidth="1"/>
    <col min="19" max="19" width="0.875" style="102" customWidth="1"/>
    <col min="20" max="21" width="3.25" style="102" customWidth="1"/>
    <col min="22" max="22" width="0.875" style="102" customWidth="1"/>
    <col min="23" max="24" width="3.25" style="102" customWidth="1"/>
    <col min="25" max="25" width="0.875" style="102" customWidth="1"/>
    <col min="26" max="26" width="3.25" style="102" customWidth="1"/>
    <col min="27" max="27" width="3.375" style="102" customWidth="1"/>
    <col min="28" max="28" width="0.875" style="102" customWidth="1"/>
    <col min="29" max="30" width="3.25" style="102" customWidth="1"/>
    <col min="31" max="31" width="0.875" style="102" customWidth="1"/>
    <col min="32" max="32" width="3.25" style="102" customWidth="1"/>
    <col min="33" max="33" width="3.25" style="102" hidden="1" customWidth="1"/>
    <col min="34" max="34" width="0.875" style="102" hidden="1" customWidth="1"/>
    <col min="35" max="35" width="3.25" style="102" hidden="1" customWidth="1"/>
    <col min="36" max="36" width="3.25" style="122" hidden="1" customWidth="1"/>
    <col min="37" max="37" width="0.875" style="102" hidden="1" customWidth="1"/>
    <col min="38" max="38" width="3.375" style="102" hidden="1" customWidth="1"/>
    <col min="39" max="39" width="3.25" style="102" hidden="1" customWidth="1"/>
    <col min="40" max="40" width="0.875" style="102" hidden="1" customWidth="1"/>
    <col min="41" max="41" width="3.25" style="102" hidden="1" customWidth="1"/>
    <col min="42" max="42" width="3.25" style="102" customWidth="1"/>
    <col min="43" max="44" width="3.375" style="102" customWidth="1"/>
    <col min="45" max="45" width="3.25" style="102" customWidth="1"/>
    <col min="46" max="46" width="7.625" style="102" customWidth="1"/>
    <col min="47" max="48" width="4.375" style="125" customWidth="1"/>
    <col min="49" max="49" width="4.25" style="125" customWidth="1"/>
    <col min="50" max="50" width="3.5" style="102" customWidth="1"/>
    <col min="51" max="256" width="9" style="102"/>
    <col min="257" max="257" width="3.25" style="102" customWidth="1"/>
    <col min="258" max="258" width="9.375" style="102" customWidth="1"/>
    <col min="259" max="259" width="3.25" style="102" customWidth="1"/>
    <col min="260" max="260" width="0.875" style="102" customWidth="1"/>
    <col min="261" max="262" width="3.25" style="102" customWidth="1"/>
    <col min="263" max="263" width="0.875" style="102" customWidth="1"/>
    <col min="264" max="265" width="3.25" style="102" customWidth="1"/>
    <col min="266" max="266" width="0.875" style="102" customWidth="1"/>
    <col min="267" max="267" width="3.25" style="102" customWidth="1"/>
    <col min="268" max="268" width="3.375" style="102" customWidth="1"/>
    <col min="269" max="269" width="0.875" style="102" customWidth="1"/>
    <col min="270" max="271" width="3.25" style="102" customWidth="1"/>
    <col min="272" max="272" width="0.875" style="102" customWidth="1"/>
    <col min="273" max="273" width="3.375" style="102" customWidth="1"/>
    <col min="274" max="274" width="3.25" style="102" customWidth="1"/>
    <col min="275" max="275" width="0.875" style="102" customWidth="1"/>
    <col min="276" max="277" width="3.25" style="102" customWidth="1"/>
    <col min="278" max="278" width="0.875" style="102" customWidth="1"/>
    <col min="279" max="280" width="3.25" style="102" customWidth="1"/>
    <col min="281" max="281" width="0.875" style="102" customWidth="1"/>
    <col min="282" max="282" width="3.25" style="102" customWidth="1"/>
    <col min="283" max="283" width="3.375" style="102" customWidth="1"/>
    <col min="284" max="284" width="0.875" style="102" customWidth="1"/>
    <col min="285" max="286" width="3.25" style="102" customWidth="1"/>
    <col min="287" max="287" width="0.875" style="102" customWidth="1"/>
    <col min="288" max="288" width="3.25" style="102" customWidth="1"/>
    <col min="289" max="297" width="0" style="102" hidden="1" customWidth="1"/>
    <col min="298" max="298" width="3.25" style="102" customWidth="1"/>
    <col min="299" max="300" width="3.375" style="102" customWidth="1"/>
    <col min="301" max="301" width="3.25" style="102" customWidth="1"/>
    <col min="302" max="302" width="7.625" style="102" customWidth="1"/>
    <col min="303" max="304" width="4.375" style="102" customWidth="1"/>
    <col min="305" max="305" width="4.25" style="102" customWidth="1"/>
    <col min="306" max="306" width="3.5" style="102" customWidth="1"/>
    <col min="307" max="512" width="9" style="102"/>
    <col min="513" max="513" width="3.25" style="102" customWidth="1"/>
    <col min="514" max="514" width="9.375" style="102" customWidth="1"/>
    <col min="515" max="515" width="3.25" style="102" customWidth="1"/>
    <col min="516" max="516" width="0.875" style="102" customWidth="1"/>
    <col min="517" max="518" width="3.25" style="102" customWidth="1"/>
    <col min="519" max="519" width="0.875" style="102" customWidth="1"/>
    <col min="520" max="521" width="3.25" style="102" customWidth="1"/>
    <col min="522" max="522" width="0.875" style="102" customWidth="1"/>
    <col min="523" max="523" width="3.25" style="102" customWidth="1"/>
    <col min="524" max="524" width="3.375" style="102" customWidth="1"/>
    <col min="525" max="525" width="0.875" style="102" customWidth="1"/>
    <col min="526" max="527" width="3.25" style="102" customWidth="1"/>
    <col min="528" max="528" width="0.875" style="102" customWidth="1"/>
    <col min="529" max="529" width="3.375" style="102" customWidth="1"/>
    <col min="530" max="530" width="3.25" style="102" customWidth="1"/>
    <col min="531" max="531" width="0.875" style="102" customWidth="1"/>
    <col min="532" max="533" width="3.25" style="102" customWidth="1"/>
    <col min="534" max="534" width="0.875" style="102" customWidth="1"/>
    <col min="535" max="536" width="3.25" style="102" customWidth="1"/>
    <col min="537" max="537" width="0.875" style="102" customWidth="1"/>
    <col min="538" max="538" width="3.25" style="102" customWidth="1"/>
    <col min="539" max="539" width="3.375" style="102" customWidth="1"/>
    <col min="540" max="540" width="0.875" style="102" customWidth="1"/>
    <col min="541" max="542" width="3.25" style="102" customWidth="1"/>
    <col min="543" max="543" width="0.875" style="102" customWidth="1"/>
    <col min="544" max="544" width="3.25" style="102" customWidth="1"/>
    <col min="545" max="553" width="0" style="102" hidden="1" customWidth="1"/>
    <col min="554" max="554" width="3.25" style="102" customWidth="1"/>
    <col min="555" max="556" width="3.375" style="102" customWidth="1"/>
    <col min="557" max="557" width="3.25" style="102" customWidth="1"/>
    <col min="558" max="558" width="7.625" style="102" customWidth="1"/>
    <col min="559" max="560" width="4.375" style="102" customWidth="1"/>
    <col min="561" max="561" width="4.25" style="102" customWidth="1"/>
    <col min="562" max="562" width="3.5" style="102" customWidth="1"/>
    <col min="563" max="768" width="9" style="102"/>
    <col min="769" max="769" width="3.25" style="102" customWidth="1"/>
    <col min="770" max="770" width="9.375" style="102" customWidth="1"/>
    <col min="771" max="771" width="3.25" style="102" customWidth="1"/>
    <col min="772" max="772" width="0.875" style="102" customWidth="1"/>
    <col min="773" max="774" width="3.25" style="102" customWidth="1"/>
    <col min="775" max="775" width="0.875" style="102" customWidth="1"/>
    <col min="776" max="777" width="3.25" style="102" customWidth="1"/>
    <col min="778" max="778" width="0.875" style="102" customWidth="1"/>
    <col min="779" max="779" width="3.25" style="102" customWidth="1"/>
    <col min="780" max="780" width="3.375" style="102" customWidth="1"/>
    <col min="781" max="781" width="0.875" style="102" customWidth="1"/>
    <col min="782" max="783" width="3.25" style="102" customWidth="1"/>
    <col min="784" max="784" width="0.875" style="102" customWidth="1"/>
    <col min="785" max="785" width="3.375" style="102" customWidth="1"/>
    <col min="786" max="786" width="3.25" style="102" customWidth="1"/>
    <col min="787" max="787" width="0.875" style="102" customWidth="1"/>
    <col min="788" max="789" width="3.25" style="102" customWidth="1"/>
    <col min="790" max="790" width="0.875" style="102" customWidth="1"/>
    <col min="791" max="792" width="3.25" style="102" customWidth="1"/>
    <col min="793" max="793" width="0.875" style="102" customWidth="1"/>
    <col min="794" max="794" width="3.25" style="102" customWidth="1"/>
    <col min="795" max="795" width="3.375" style="102" customWidth="1"/>
    <col min="796" max="796" width="0.875" style="102" customWidth="1"/>
    <col min="797" max="798" width="3.25" style="102" customWidth="1"/>
    <col min="799" max="799" width="0.875" style="102" customWidth="1"/>
    <col min="800" max="800" width="3.25" style="102" customWidth="1"/>
    <col min="801" max="809" width="0" style="102" hidden="1" customWidth="1"/>
    <col min="810" max="810" width="3.25" style="102" customWidth="1"/>
    <col min="811" max="812" width="3.375" style="102" customWidth="1"/>
    <col min="813" max="813" width="3.25" style="102" customWidth="1"/>
    <col min="814" max="814" width="7.625" style="102" customWidth="1"/>
    <col min="815" max="816" width="4.375" style="102" customWidth="1"/>
    <col min="817" max="817" width="4.25" style="102" customWidth="1"/>
    <col min="818" max="818" width="3.5" style="102" customWidth="1"/>
    <col min="819" max="1024" width="9" style="102"/>
    <col min="1025" max="1025" width="3.25" style="102" customWidth="1"/>
    <col min="1026" max="1026" width="9.375" style="102" customWidth="1"/>
    <col min="1027" max="1027" width="3.25" style="102" customWidth="1"/>
    <col min="1028" max="1028" width="0.875" style="102" customWidth="1"/>
    <col min="1029" max="1030" width="3.25" style="102" customWidth="1"/>
    <col min="1031" max="1031" width="0.875" style="102" customWidth="1"/>
    <col min="1032" max="1033" width="3.25" style="102" customWidth="1"/>
    <col min="1034" max="1034" width="0.875" style="102" customWidth="1"/>
    <col min="1035" max="1035" width="3.25" style="102" customWidth="1"/>
    <col min="1036" max="1036" width="3.375" style="102" customWidth="1"/>
    <col min="1037" max="1037" width="0.875" style="102" customWidth="1"/>
    <col min="1038" max="1039" width="3.25" style="102" customWidth="1"/>
    <col min="1040" max="1040" width="0.875" style="102" customWidth="1"/>
    <col min="1041" max="1041" width="3.375" style="102" customWidth="1"/>
    <col min="1042" max="1042" width="3.25" style="102" customWidth="1"/>
    <col min="1043" max="1043" width="0.875" style="102" customWidth="1"/>
    <col min="1044" max="1045" width="3.25" style="102" customWidth="1"/>
    <col min="1046" max="1046" width="0.875" style="102" customWidth="1"/>
    <col min="1047" max="1048" width="3.25" style="102" customWidth="1"/>
    <col min="1049" max="1049" width="0.875" style="102" customWidth="1"/>
    <col min="1050" max="1050" width="3.25" style="102" customWidth="1"/>
    <col min="1051" max="1051" width="3.375" style="102" customWidth="1"/>
    <col min="1052" max="1052" width="0.875" style="102" customWidth="1"/>
    <col min="1053" max="1054" width="3.25" style="102" customWidth="1"/>
    <col min="1055" max="1055" width="0.875" style="102" customWidth="1"/>
    <col min="1056" max="1056" width="3.25" style="102" customWidth="1"/>
    <col min="1057" max="1065" width="0" style="102" hidden="1" customWidth="1"/>
    <col min="1066" max="1066" width="3.25" style="102" customWidth="1"/>
    <col min="1067" max="1068" width="3.375" style="102" customWidth="1"/>
    <col min="1069" max="1069" width="3.25" style="102" customWidth="1"/>
    <col min="1070" max="1070" width="7.625" style="102" customWidth="1"/>
    <col min="1071" max="1072" width="4.375" style="102" customWidth="1"/>
    <col min="1073" max="1073" width="4.25" style="102" customWidth="1"/>
    <col min="1074" max="1074" width="3.5" style="102" customWidth="1"/>
    <col min="1075" max="1280" width="9" style="102"/>
    <col min="1281" max="1281" width="3.25" style="102" customWidth="1"/>
    <col min="1282" max="1282" width="9.375" style="102" customWidth="1"/>
    <col min="1283" max="1283" width="3.25" style="102" customWidth="1"/>
    <col min="1284" max="1284" width="0.875" style="102" customWidth="1"/>
    <col min="1285" max="1286" width="3.25" style="102" customWidth="1"/>
    <col min="1287" max="1287" width="0.875" style="102" customWidth="1"/>
    <col min="1288" max="1289" width="3.25" style="102" customWidth="1"/>
    <col min="1290" max="1290" width="0.875" style="102" customWidth="1"/>
    <col min="1291" max="1291" width="3.25" style="102" customWidth="1"/>
    <col min="1292" max="1292" width="3.375" style="102" customWidth="1"/>
    <col min="1293" max="1293" width="0.875" style="102" customWidth="1"/>
    <col min="1294" max="1295" width="3.25" style="102" customWidth="1"/>
    <col min="1296" max="1296" width="0.875" style="102" customWidth="1"/>
    <col min="1297" max="1297" width="3.375" style="102" customWidth="1"/>
    <col min="1298" max="1298" width="3.25" style="102" customWidth="1"/>
    <col min="1299" max="1299" width="0.875" style="102" customWidth="1"/>
    <col min="1300" max="1301" width="3.25" style="102" customWidth="1"/>
    <col min="1302" max="1302" width="0.875" style="102" customWidth="1"/>
    <col min="1303" max="1304" width="3.25" style="102" customWidth="1"/>
    <col min="1305" max="1305" width="0.875" style="102" customWidth="1"/>
    <col min="1306" max="1306" width="3.25" style="102" customWidth="1"/>
    <col min="1307" max="1307" width="3.375" style="102" customWidth="1"/>
    <col min="1308" max="1308" width="0.875" style="102" customWidth="1"/>
    <col min="1309" max="1310" width="3.25" style="102" customWidth="1"/>
    <col min="1311" max="1311" width="0.875" style="102" customWidth="1"/>
    <col min="1312" max="1312" width="3.25" style="102" customWidth="1"/>
    <col min="1313" max="1321" width="0" style="102" hidden="1" customWidth="1"/>
    <col min="1322" max="1322" width="3.25" style="102" customWidth="1"/>
    <col min="1323" max="1324" width="3.375" style="102" customWidth="1"/>
    <col min="1325" max="1325" width="3.25" style="102" customWidth="1"/>
    <col min="1326" max="1326" width="7.625" style="102" customWidth="1"/>
    <col min="1327" max="1328" width="4.375" style="102" customWidth="1"/>
    <col min="1329" max="1329" width="4.25" style="102" customWidth="1"/>
    <col min="1330" max="1330" width="3.5" style="102" customWidth="1"/>
    <col min="1331" max="1536" width="9" style="102"/>
    <col min="1537" max="1537" width="3.25" style="102" customWidth="1"/>
    <col min="1538" max="1538" width="9.375" style="102" customWidth="1"/>
    <col min="1539" max="1539" width="3.25" style="102" customWidth="1"/>
    <col min="1540" max="1540" width="0.875" style="102" customWidth="1"/>
    <col min="1541" max="1542" width="3.25" style="102" customWidth="1"/>
    <col min="1543" max="1543" width="0.875" style="102" customWidth="1"/>
    <col min="1544" max="1545" width="3.25" style="102" customWidth="1"/>
    <col min="1546" max="1546" width="0.875" style="102" customWidth="1"/>
    <col min="1547" max="1547" width="3.25" style="102" customWidth="1"/>
    <col min="1548" max="1548" width="3.375" style="102" customWidth="1"/>
    <col min="1549" max="1549" width="0.875" style="102" customWidth="1"/>
    <col min="1550" max="1551" width="3.25" style="102" customWidth="1"/>
    <col min="1552" max="1552" width="0.875" style="102" customWidth="1"/>
    <col min="1553" max="1553" width="3.375" style="102" customWidth="1"/>
    <col min="1554" max="1554" width="3.25" style="102" customWidth="1"/>
    <col min="1555" max="1555" width="0.875" style="102" customWidth="1"/>
    <col min="1556" max="1557" width="3.25" style="102" customWidth="1"/>
    <col min="1558" max="1558" width="0.875" style="102" customWidth="1"/>
    <col min="1559" max="1560" width="3.25" style="102" customWidth="1"/>
    <col min="1561" max="1561" width="0.875" style="102" customWidth="1"/>
    <col min="1562" max="1562" width="3.25" style="102" customWidth="1"/>
    <col min="1563" max="1563" width="3.375" style="102" customWidth="1"/>
    <col min="1564" max="1564" width="0.875" style="102" customWidth="1"/>
    <col min="1565" max="1566" width="3.25" style="102" customWidth="1"/>
    <col min="1567" max="1567" width="0.875" style="102" customWidth="1"/>
    <col min="1568" max="1568" width="3.25" style="102" customWidth="1"/>
    <col min="1569" max="1577" width="0" style="102" hidden="1" customWidth="1"/>
    <col min="1578" max="1578" width="3.25" style="102" customWidth="1"/>
    <col min="1579" max="1580" width="3.375" style="102" customWidth="1"/>
    <col min="1581" max="1581" width="3.25" style="102" customWidth="1"/>
    <col min="1582" max="1582" width="7.625" style="102" customWidth="1"/>
    <col min="1583" max="1584" width="4.375" style="102" customWidth="1"/>
    <col min="1585" max="1585" width="4.25" style="102" customWidth="1"/>
    <col min="1586" max="1586" width="3.5" style="102" customWidth="1"/>
    <col min="1587" max="1792" width="9" style="102"/>
    <col min="1793" max="1793" width="3.25" style="102" customWidth="1"/>
    <col min="1794" max="1794" width="9.375" style="102" customWidth="1"/>
    <col min="1795" max="1795" width="3.25" style="102" customWidth="1"/>
    <col min="1796" max="1796" width="0.875" style="102" customWidth="1"/>
    <col min="1797" max="1798" width="3.25" style="102" customWidth="1"/>
    <col min="1799" max="1799" width="0.875" style="102" customWidth="1"/>
    <col min="1800" max="1801" width="3.25" style="102" customWidth="1"/>
    <col min="1802" max="1802" width="0.875" style="102" customWidth="1"/>
    <col min="1803" max="1803" width="3.25" style="102" customWidth="1"/>
    <col min="1804" max="1804" width="3.375" style="102" customWidth="1"/>
    <col min="1805" max="1805" width="0.875" style="102" customWidth="1"/>
    <col min="1806" max="1807" width="3.25" style="102" customWidth="1"/>
    <col min="1808" max="1808" width="0.875" style="102" customWidth="1"/>
    <col min="1809" max="1809" width="3.375" style="102" customWidth="1"/>
    <col min="1810" max="1810" width="3.25" style="102" customWidth="1"/>
    <col min="1811" max="1811" width="0.875" style="102" customWidth="1"/>
    <col min="1812" max="1813" width="3.25" style="102" customWidth="1"/>
    <col min="1814" max="1814" width="0.875" style="102" customWidth="1"/>
    <col min="1815" max="1816" width="3.25" style="102" customWidth="1"/>
    <col min="1817" max="1817" width="0.875" style="102" customWidth="1"/>
    <col min="1818" max="1818" width="3.25" style="102" customWidth="1"/>
    <col min="1819" max="1819" width="3.375" style="102" customWidth="1"/>
    <col min="1820" max="1820" width="0.875" style="102" customWidth="1"/>
    <col min="1821" max="1822" width="3.25" style="102" customWidth="1"/>
    <col min="1823" max="1823" width="0.875" style="102" customWidth="1"/>
    <col min="1824" max="1824" width="3.25" style="102" customWidth="1"/>
    <col min="1825" max="1833" width="0" style="102" hidden="1" customWidth="1"/>
    <col min="1834" max="1834" width="3.25" style="102" customWidth="1"/>
    <col min="1835" max="1836" width="3.375" style="102" customWidth="1"/>
    <col min="1837" max="1837" width="3.25" style="102" customWidth="1"/>
    <col min="1838" max="1838" width="7.625" style="102" customWidth="1"/>
    <col min="1839" max="1840" width="4.375" style="102" customWidth="1"/>
    <col min="1841" max="1841" width="4.25" style="102" customWidth="1"/>
    <col min="1842" max="1842" width="3.5" style="102" customWidth="1"/>
    <col min="1843" max="2048" width="9" style="102"/>
    <col min="2049" max="2049" width="3.25" style="102" customWidth="1"/>
    <col min="2050" max="2050" width="9.375" style="102" customWidth="1"/>
    <col min="2051" max="2051" width="3.25" style="102" customWidth="1"/>
    <col min="2052" max="2052" width="0.875" style="102" customWidth="1"/>
    <col min="2053" max="2054" width="3.25" style="102" customWidth="1"/>
    <col min="2055" max="2055" width="0.875" style="102" customWidth="1"/>
    <col min="2056" max="2057" width="3.25" style="102" customWidth="1"/>
    <col min="2058" max="2058" width="0.875" style="102" customWidth="1"/>
    <col min="2059" max="2059" width="3.25" style="102" customWidth="1"/>
    <col min="2060" max="2060" width="3.375" style="102" customWidth="1"/>
    <col min="2061" max="2061" width="0.875" style="102" customWidth="1"/>
    <col min="2062" max="2063" width="3.25" style="102" customWidth="1"/>
    <col min="2064" max="2064" width="0.875" style="102" customWidth="1"/>
    <col min="2065" max="2065" width="3.375" style="102" customWidth="1"/>
    <col min="2066" max="2066" width="3.25" style="102" customWidth="1"/>
    <col min="2067" max="2067" width="0.875" style="102" customWidth="1"/>
    <col min="2068" max="2069" width="3.25" style="102" customWidth="1"/>
    <col min="2070" max="2070" width="0.875" style="102" customWidth="1"/>
    <col min="2071" max="2072" width="3.25" style="102" customWidth="1"/>
    <col min="2073" max="2073" width="0.875" style="102" customWidth="1"/>
    <col min="2074" max="2074" width="3.25" style="102" customWidth="1"/>
    <col min="2075" max="2075" width="3.375" style="102" customWidth="1"/>
    <col min="2076" max="2076" width="0.875" style="102" customWidth="1"/>
    <col min="2077" max="2078" width="3.25" style="102" customWidth="1"/>
    <col min="2079" max="2079" width="0.875" style="102" customWidth="1"/>
    <col min="2080" max="2080" width="3.25" style="102" customWidth="1"/>
    <col min="2081" max="2089" width="0" style="102" hidden="1" customWidth="1"/>
    <col min="2090" max="2090" width="3.25" style="102" customWidth="1"/>
    <col min="2091" max="2092" width="3.375" style="102" customWidth="1"/>
    <col min="2093" max="2093" width="3.25" style="102" customWidth="1"/>
    <col min="2094" max="2094" width="7.625" style="102" customWidth="1"/>
    <col min="2095" max="2096" width="4.375" style="102" customWidth="1"/>
    <col min="2097" max="2097" width="4.25" style="102" customWidth="1"/>
    <col min="2098" max="2098" width="3.5" style="102" customWidth="1"/>
    <col min="2099" max="2304" width="9" style="102"/>
    <col min="2305" max="2305" width="3.25" style="102" customWidth="1"/>
    <col min="2306" max="2306" width="9.375" style="102" customWidth="1"/>
    <col min="2307" max="2307" width="3.25" style="102" customWidth="1"/>
    <col min="2308" max="2308" width="0.875" style="102" customWidth="1"/>
    <col min="2309" max="2310" width="3.25" style="102" customWidth="1"/>
    <col min="2311" max="2311" width="0.875" style="102" customWidth="1"/>
    <col min="2312" max="2313" width="3.25" style="102" customWidth="1"/>
    <col min="2314" max="2314" width="0.875" style="102" customWidth="1"/>
    <col min="2315" max="2315" width="3.25" style="102" customWidth="1"/>
    <col min="2316" max="2316" width="3.375" style="102" customWidth="1"/>
    <col min="2317" max="2317" width="0.875" style="102" customWidth="1"/>
    <col min="2318" max="2319" width="3.25" style="102" customWidth="1"/>
    <col min="2320" max="2320" width="0.875" style="102" customWidth="1"/>
    <col min="2321" max="2321" width="3.375" style="102" customWidth="1"/>
    <col min="2322" max="2322" width="3.25" style="102" customWidth="1"/>
    <col min="2323" max="2323" width="0.875" style="102" customWidth="1"/>
    <col min="2324" max="2325" width="3.25" style="102" customWidth="1"/>
    <col min="2326" max="2326" width="0.875" style="102" customWidth="1"/>
    <col min="2327" max="2328" width="3.25" style="102" customWidth="1"/>
    <col min="2329" max="2329" width="0.875" style="102" customWidth="1"/>
    <col min="2330" max="2330" width="3.25" style="102" customWidth="1"/>
    <col min="2331" max="2331" width="3.375" style="102" customWidth="1"/>
    <col min="2332" max="2332" width="0.875" style="102" customWidth="1"/>
    <col min="2333" max="2334" width="3.25" style="102" customWidth="1"/>
    <col min="2335" max="2335" width="0.875" style="102" customWidth="1"/>
    <col min="2336" max="2336" width="3.25" style="102" customWidth="1"/>
    <col min="2337" max="2345" width="0" style="102" hidden="1" customWidth="1"/>
    <col min="2346" max="2346" width="3.25" style="102" customWidth="1"/>
    <col min="2347" max="2348" width="3.375" style="102" customWidth="1"/>
    <col min="2349" max="2349" width="3.25" style="102" customWidth="1"/>
    <col min="2350" max="2350" width="7.625" style="102" customWidth="1"/>
    <col min="2351" max="2352" width="4.375" style="102" customWidth="1"/>
    <col min="2353" max="2353" width="4.25" style="102" customWidth="1"/>
    <col min="2354" max="2354" width="3.5" style="102" customWidth="1"/>
    <col min="2355" max="2560" width="9" style="102"/>
    <col min="2561" max="2561" width="3.25" style="102" customWidth="1"/>
    <col min="2562" max="2562" width="9.375" style="102" customWidth="1"/>
    <col min="2563" max="2563" width="3.25" style="102" customWidth="1"/>
    <col min="2564" max="2564" width="0.875" style="102" customWidth="1"/>
    <col min="2565" max="2566" width="3.25" style="102" customWidth="1"/>
    <col min="2567" max="2567" width="0.875" style="102" customWidth="1"/>
    <col min="2568" max="2569" width="3.25" style="102" customWidth="1"/>
    <col min="2570" max="2570" width="0.875" style="102" customWidth="1"/>
    <col min="2571" max="2571" width="3.25" style="102" customWidth="1"/>
    <col min="2572" max="2572" width="3.375" style="102" customWidth="1"/>
    <col min="2573" max="2573" width="0.875" style="102" customWidth="1"/>
    <col min="2574" max="2575" width="3.25" style="102" customWidth="1"/>
    <col min="2576" max="2576" width="0.875" style="102" customWidth="1"/>
    <col min="2577" max="2577" width="3.375" style="102" customWidth="1"/>
    <col min="2578" max="2578" width="3.25" style="102" customWidth="1"/>
    <col min="2579" max="2579" width="0.875" style="102" customWidth="1"/>
    <col min="2580" max="2581" width="3.25" style="102" customWidth="1"/>
    <col min="2582" max="2582" width="0.875" style="102" customWidth="1"/>
    <col min="2583" max="2584" width="3.25" style="102" customWidth="1"/>
    <col min="2585" max="2585" width="0.875" style="102" customWidth="1"/>
    <col min="2586" max="2586" width="3.25" style="102" customWidth="1"/>
    <col min="2587" max="2587" width="3.375" style="102" customWidth="1"/>
    <col min="2588" max="2588" width="0.875" style="102" customWidth="1"/>
    <col min="2589" max="2590" width="3.25" style="102" customWidth="1"/>
    <col min="2591" max="2591" width="0.875" style="102" customWidth="1"/>
    <col min="2592" max="2592" width="3.25" style="102" customWidth="1"/>
    <col min="2593" max="2601" width="0" style="102" hidden="1" customWidth="1"/>
    <col min="2602" max="2602" width="3.25" style="102" customWidth="1"/>
    <col min="2603" max="2604" width="3.375" style="102" customWidth="1"/>
    <col min="2605" max="2605" width="3.25" style="102" customWidth="1"/>
    <col min="2606" max="2606" width="7.625" style="102" customWidth="1"/>
    <col min="2607" max="2608" width="4.375" style="102" customWidth="1"/>
    <col min="2609" max="2609" width="4.25" style="102" customWidth="1"/>
    <col min="2610" max="2610" width="3.5" style="102" customWidth="1"/>
    <col min="2611" max="2816" width="9" style="102"/>
    <col min="2817" max="2817" width="3.25" style="102" customWidth="1"/>
    <col min="2818" max="2818" width="9.375" style="102" customWidth="1"/>
    <col min="2819" max="2819" width="3.25" style="102" customWidth="1"/>
    <col min="2820" max="2820" width="0.875" style="102" customWidth="1"/>
    <col min="2821" max="2822" width="3.25" style="102" customWidth="1"/>
    <col min="2823" max="2823" width="0.875" style="102" customWidth="1"/>
    <col min="2824" max="2825" width="3.25" style="102" customWidth="1"/>
    <col min="2826" max="2826" width="0.875" style="102" customWidth="1"/>
    <col min="2827" max="2827" width="3.25" style="102" customWidth="1"/>
    <col min="2828" max="2828" width="3.375" style="102" customWidth="1"/>
    <col min="2829" max="2829" width="0.875" style="102" customWidth="1"/>
    <col min="2830" max="2831" width="3.25" style="102" customWidth="1"/>
    <col min="2832" max="2832" width="0.875" style="102" customWidth="1"/>
    <col min="2833" max="2833" width="3.375" style="102" customWidth="1"/>
    <col min="2834" max="2834" width="3.25" style="102" customWidth="1"/>
    <col min="2835" max="2835" width="0.875" style="102" customWidth="1"/>
    <col min="2836" max="2837" width="3.25" style="102" customWidth="1"/>
    <col min="2838" max="2838" width="0.875" style="102" customWidth="1"/>
    <col min="2839" max="2840" width="3.25" style="102" customWidth="1"/>
    <col min="2841" max="2841" width="0.875" style="102" customWidth="1"/>
    <col min="2842" max="2842" width="3.25" style="102" customWidth="1"/>
    <col min="2843" max="2843" width="3.375" style="102" customWidth="1"/>
    <col min="2844" max="2844" width="0.875" style="102" customWidth="1"/>
    <col min="2845" max="2846" width="3.25" style="102" customWidth="1"/>
    <col min="2847" max="2847" width="0.875" style="102" customWidth="1"/>
    <col min="2848" max="2848" width="3.25" style="102" customWidth="1"/>
    <col min="2849" max="2857" width="0" style="102" hidden="1" customWidth="1"/>
    <col min="2858" max="2858" width="3.25" style="102" customWidth="1"/>
    <col min="2859" max="2860" width="3.375" style="102" customWidth="1"/>
    <col min="2861" max="2861" width="3.25" style="102" customWidth="1"/>
    <col min="2862" max="2862" width="7.625" style="102" customWidth="1"/>
    <col min="2863" max="2864" width="4.375" style="102" customWidth="1"/>
    <col min="2865" max="2865" width="4.25" style="102" customWidth="1"/>
    <col min="2866" max="2866" width="3.5" style="102" customWidth="1"/>
    <col min="2867" max="3072" width="9" style="102"/>
    <col min="3073" max="3073" width="3.25" style="102" customWidth="1"/>
    <col min="3074" max="3074" width="9.375" style="102" customWidth="1"/>
    <col min="3075" max="3075" width="3.25" style="102" customWidth="1"/>
    <col min="3076" max="3076" width="0.875" style="102" customWidth="1"/>
    <col min="3077" max="3078" width="3.25" style="102" customWidth="1"/>
    <col min="3079" max="3079" width="0.875" style="102" customWidth="1"/>
    <col min="3080" max="3081" width="3.25" style="102" customWidth="1"/>
    <col min="3082" max="3082" width="0.875" style="102" customWidth="1"/>
    <col min="3083" max="3083" width="3.25" style="102" customWidth="1"/>
    <col min="3084" max="3084" width="3.375" style="102" customWidth="1"/>
    <col min="3085" max="3085" width="0.875" style="102" customWidth="1"/>
    <col min="3086" max="3087" width="3.25" style="102" customWidth="1"/>
    <col min="3088" max="3088" width="0.875" style="102" customWidth="1"/>
    <col min="3089" max="3089" width="3.375" style="102" customWidth="1"/>
    <col min="3090" max="3090" width="3.25" style="102" customWidth="1"/>
    <col min="3091" max="3091" width="0.875" style="102" customWidth="1"/>
    <col min="3092" max="3093" width="3.25" style="102" customWidth="1"/>
    <col min="3094" max="3094" width="0.875" style="102" customWidth="1"/>
    <col min="3095" max="3096" width="3.25" style="102" customWidth="1"/>
    <col min="3097" max="3097" width="0.875" style="102" customWidth="1"/>
    <col min="3098" max="3098" width="3.25" style="102" customWidth="1"/>
    <col min="3099" max="3099" width="3.375" style="102" customWidth="1"/>
    <col min="3100" max="3100" width="0.875" style="102" customWidth="1"/>
    <col min="3101" max="3102" width="3.25" style="102" customWidth="1"/>
    <col min="3103" max="3103" width="0.875" style="102" customWidth="1"/>
    <col min="3104" max="3104" width="3.25" style="102" customWidth="1"/>
    <col min="3105" max="3113" width="0" style="102" hidden="1" customWidth="1"/>
    <col min="3114" max="3114" width="3.25" style="102" customWidth="1"/>
    <col min="3115" max="3116" width="3.375" style="102" customWidth="1"/>
    <col min="3117" max="3117" width="3.25" style="102" customWidth="1"/>
    <col min="3118" max="3118" width="7.625" style="102" customWidth="1"/>
    <col min="3119" max="3120" width="4.375" style="102" customWidth="1"/>
    <col min="3121" max="3121" width="4.25" style="102" customWidth="1"/>
    <col min="3122" max="3122" width="3.5" style="102" customWidth="1"/>
    <col min="3123" max="3328" width="9" style="102"/>
    <col min="3329" max="3329" width="3.25" style="102" customWidth="1"/>
    <col min="3330" max="3330" width="9.375" style="102" customWidth="1"/>
    <col min="3331" max="3331" width="3.25" style="102" customWidth="1"/>
    <col min="3332" max="3332" width="0.875" style="102" customWidth="1"/>
    <col min="3333" max="3334" width="3.25" style="102" customWidth="1"/>
    <col min="3335" max="3335" width="0.875" style="102" customWidth="1"/>
    <col min="3336" max="3337" width="3.25" style="102" customWidth="1"/>
    <col min="3338" max="3338" width="0.875" style="102" customWidth="1"/>
    <col min="3339" max="3339" width="3.25" style="102" customWidth="1"/>
    <col min="3340" max="3340" width="3.375" style="102" customWidth="1"/>
    <col min="3341" max="3341" width="0.875" style="102" customWidth="1"/>
    <col min="3342" max="3343" width="3.25" style="102" customWidth="1"/>
    <col min="3344" max="3344" width="0.875" style="102" customWidth="1"/>
    <col min="3345" max="3345" width="3.375" style="102" customWidth="1"/>
    <col min="3346" max="3346" width="3.25" style="102" customWidth="1"/>
    <col min="3347" max="3347" width="0.875" style="102" customWidth="1"/>
    <col min="3348" max="3349" width="3.25" style="102" customWidth="1"/>
    <col min="3350" max="3350" width="0.875" style="102" customWidth="1"/>
    <col min="3351" max="3352" width="3.25" style="102" customWidth="1"/>
    <col min="3353" max="3353" width="0.875" style="102" customWidth="1"/>
    <col min="3354" max="3354" width="3.25" style="102" customWidth="1"/>
    <col min="3355" max="3355" width="3.375" style="102" customWidth="1"/>
    <col min="3356" max="3356" width="0.875" style="102" customWidth="1"/>
    <col min="3357" max="3358" width="3.25" style="102" customWidth="1"/>
    <col min="3359" max="3359" width="0.875" style="102" customWidth="1"/>
    <col min="3360" max="3360" width="3.25" style="102" customWidth="1"/>
    <col min="3361" max="3369" width="0" style="102" hidden="1" customWidth="1"/>
    <col min="3370" max="3370" width="3.25" style="102" customWidth="1"/>
    <col min="3371" max="3372" width="3.375" style="102" customWidth="1"/>
    <col min="3373" max="3373" width="3.25" style="102" customWidth="1"/>
    <col min="3374" max="3374" width="7.625" style="102" customWidth="1"/>
    <col min="3375" max="3376" width="4.375" style="102" customWidth="1"/>
    <col min="3377" max="3377" width="4.25" style="102" customWidth="1"/>
    <col min="3378" max="3378" width="3.5" style="102" customWidth="1"/>
    <col min="3379" max="3584" width="9" style="102"/>
    <col min="3585" max="3585" width="3.25" style="102" customWidth="1"/>
    <col min="3586" max="3586" width="9.375" style="102" customWidth="1"/>
    <col min="3587" max="3587" width="3.25" style="102" customWidth="1"/>
    <col min="3588" max="3588" width="0.875" style="102" customWidth="1"/>
    <col min="3589" max="3590" width="3.25" style="102" customWidth="1"/>
    <col min="3591" max="3591" width="0.875" style="102" customWidth="1"/>
    <col min="3592" max="3593" width="3.25" style="102" customWidth="1"/>
    <col min="3594" max="3594" width="0.875" style="102" customWidth="1"/>
    <col min="3595" max="3595" width="3.25" style="102" customWidth="1"/>
    <col min="3596" max="3596" width="3.375" style="102" customWidth="1"/>
    <col min="3597" max="3597" width="0.875" style="102" customWidth="1"/>
    <col min="3598" max="3599" width="3.25" style="102" customWidth="1"/>
    <col min="3600" max="3600" width="0.875" style="102" customWidth="1"/>
    <col min="3601" max="3601" width="3.375" style="102" customWidth="1"/>
    <col min="3602" max="3602" width="3.25" style="102" customWidth="1"/>
    <col min="3603" max="3603" width="0.875" style="102" customWidth="1"/>
    <col min="3604" max="3605" width="3.25" style="102" customWidth="1"/>
    <col min="3606" max="3606" width="0.875" style="102" customWidth="1"/>
    <col min="3607" max="3608" width="3.25" style="102" customWidth="1"/>
    <col min="3609" max="3609" width="0.875" style="102" customWidth="1"/>
    <col min="3610" max="3610" width="3.25" style="102" customWidth="1"/>
    <col min="3611" max="3611" width="3.375" style="102" customWidth="1"/>
    <col min="3612" max="3612" width="0.875" style="102" customWidth="1"/>
    <col min="3613" max="3614" width="3.25" style="102" customWidth="1"/>
    <col min="3615" max="3615" width="0.875" style="102" customWidth="1"/>
    <col min="3616" max="3616" width="3.25" style="102" customWidth="1"/>
    <col min="3617" max="3625" width="0" style="102" hidden="1" customWidth="1"/>
    <col min="3626" max="3626" width="3.25" style="102" customWidth="1"/>
    <col min="3627" max="3628" width="3.375" style="102" customWidth="1"/>
    <col min="3629" max="3629" width="3.25" style="102" customWidth="1"/>
    <col min="3630" max="3630" width="7.625" style="102" customWidth="1"/>
    <col min="3631" max="3632" width="4.375" style="102" customWidth="1"/>
    <col min="3633" max="3633" width="4.25" style="102" customWidth="1"/>
    <col min="3634" max="3634" width="3.5" style="102" customWidth="1"/>
    <col min="3635" max="3840" width="9" style="102"/>
    <col min="3841" max="3841" width="3.25" style="102" customWidth="1"/>
    <col min="3842" max="3842" width="9.375" style="102" customWidth="1"/>
    <col min="3843" max="3843" width="3.25" style="102" customWidth="1"/>
    <col min="3844" max="3844" width="0.875" style="102" customWidth="1"/>
    <col min="3845" max="3846" width="3.25" style="102" customWidth="1"/>
    <col min="3847" max="3847" width="0.875" style="102" customWidth="1"/>
    <col min="3848" max="3849" width="3.25" style="102" customWidth="1"/>
    <col min="3850" max="3850" width="0.875" style="102" customWidth="1"/>
    <col min="3851" max="3851" width="3.25" style="102" customWidth="1"/>
    <col min="3852" max="3852" width="3.375" style="102" customWidth="1"/>
    <col min="3853" max="3853" width="0.875" style="102" customWidth="1"/>
    <col min="3854" max="3855" width="3.25" style="102" customWidth="1"/>
    <col min="3856" max="3856" width="0.875" style="102" customWidth="1"/>
    <col min="3857" max="3857" width="3.375" style="102" customWidth="1"/>
    <col min="3858" max="3858" width="3.25" style="102" customWidth="1"/>
    <col min="3859" max="3859" width="0.875" style="102" customWidth="1"/>
    <col min="3860" max="3861" width="3.25" style="102" customWidth="1"/>
    <col min="3862" max="3862" width="0.875" style="102" customWidth="1"/>
    <col min="3863" max="3864" width="3.25" style="102" customWidth="1"/>
    <col min="3865" max="3865" width="0.875" style="102" customWidth="1"/>
    <col min="3866" max="3866" width="3.25" style="102" customWidth="1"/>
    <col min="3867" max="3867" width="3.375" style="102" customWidth="1"/>
    <col min="3868" max="3868" width="0.875" style="102" customWidth="1"/>
    <col min="3869" max="3870" width="3.25" style="102" customWidth="1"/>
    <col min="3871" max="3871" width="0.875" style="102" customWidth="1"/>
    <col min="3872" max="3872" width="3.25" style="102" customWidth="1"/>
    <col min="3873" max="3881" width="0" style="102" hidden="1" customWidth="1"/>
    <col min="3882" max="3882" width="3.25" style="102" customWidth="1"/>
    <col min="3883" max="3884" width="3.375" style="102" customWidth="1"/>
    <col min="3885" max="3885" width="3.25" style="102" customWidth="1"/>
    <col min="3886" max="3886" width="7.625" style="102" customWidth="1"/>
    <col min="3887" max="3888" width="4.375" style="102" customWidth="1"/>
    <col min="3889" max="3889" width="4.25" style="102" customWidth="1"/>
    <col min="3890" max="3890" width="3.5" style="102" customWidth="1"/>
    <col min="3891" max="4096" width="9" style="102"/>
    <col min="4097" max="4097" width="3.25" style="102" customWidth="1"/>
    <col min="4098" max="4098" width="9.375" style="102" customWidth="1"/>
    <col min="4099" max="4099" width="3.25" style="102" customWidth="1"/>
    <col min="4100" max="4100" width="0.875" style="102" customWidth="1"/>
    <col min="4101" max="4102" width="3.25" style="102" customWidth="1"/>
    <col min="4103" max="4103" width="0.875" style="102" customWidth="1"/>
    <col min="4104" max="4105" width="3.25" style="102" customWidth="1"/>
    <col min="4106" max="4106" width="0.875" style="102" customWidth="1"/>
    <col min="4107" max="4107" width="3.25" style="102" customWidth="1"/>
    <col min="4108" max="4108" width="3.375" style="102" customWidth="1"/>
    <col min="4109" max="4109" width="0.875" style="102" customWidth="1"/>
    <col min="4110" max="4111" width="3.25" style="102" customWidth="1"/>
    <col min="4112" max="4112" width="0.875" style="102" customWidth="1"/>
    <col min="4113" max="4113" width="3.375" style="102" customWidth="1"/>
    <col min="4114" max="4114" width="3.25" style="102" customWidth="1"/>
    <col min="4115" max="4115" width="0.875" style="102" customWidth="1"/>
    <col min="4116" max="4117" width="3.25" style="102" customWidth="1"/>
    <col min="4118" max="4118" width="0.875" style="102" customWidth="1"/>
    <col min="4119" max="4120" width="3.25" style="102" customWidth="1"/>
    <col min="4121" max="4121" width="0.875" style="102" customWidth="1"/>
    <col min="4122" max="4122" width="3.25" style="102" customWidth="1"/>
    <col min="4123" max="4123" width="3.375" style="102" customWidth="1"/>
    <col min="4124" max="4124" width="0.875" style="102" customWidth="1"/>
    <col min="4125" max="4126" width="3.25" style="102" customWidth="1"/>
    <col min="4127" max="4127" width="0.875" style="102" customWidth="1"/>
    <col min="4128" max="4128" width="3.25" style="102" customWidth="1"/>
    <col min="4129" max="4137" width="0" style="102" hidden="1" customWidth="1"/>
    <col min="4138" max="4138" width="3.25" style="102" customWidth="1"/>
    <col min="4139" max="4140" width="3.375" style="102" customWidth="1"/>
    <col min="4141" max="4141" width="3.25" style="102" customWidth="1"/>
    <col min="4142" max="4142" width="7.625" style="102" customWidth="1"/>
    <col min="4143" max="4144" width="4.375" style="102" customWidth="1"/>
    <col min="4145" max="4145" width="4.25" style="102" customWidth="1"/>
    <col min="4146" max="4146" width="3.5" style="102" customWidth="1"/>
    <col min="4147" max="4352" width="9" style="102"/>
    <col min="4353" max="4353" width="3.25" style="102" customWidth="1"/>
    <col min="4354" max="4354" width="9.375" style="102" customWidth="1"/>
    <col min="4355" max="4355" width="3.25" style="102" customWidth="1"/>
    <col min="4356" max="4356" width="0.875" style="102" customWidth="1"/>
    <col min="4357" max="4358" width="3.25" style="102" customWidth="1"/>
    <col min="4359" max="4359" width="0.875" style="102" customWidth="1"/>
    <col min="4360" max="4361" width="3.25" style="102" customWidth="1"/>
    <col min="4362" max="4362" width="0.875" style="102" customWidth="1"/>
    <col min="4363" max="4363" width="3.25" style="102" customWidth="1"/>
    <col min="4364" max="4364" width="3.375" style="102" customWidth="1"/>
    <col min="4365" max="4365" width="0.875" style="102" customWidth="1"/>
    <col min="4366" max="4367" width="3.25" style="102" customWidth="1"/>
    <col min="4368" max="4368" width="0.875" style="102" customWidth="1"/>
    <col min="4369" max="4369" width="3.375" style="102" customWidth="1"/>
    <col min="4370" max="4370" width="3.25" style="102" customWidth="1"/>
    <col min="4371" max="4371" width="0.875" style="102" customWidth="1"/>
    <col min="4372" max="4373" width="3.25" style="102" customWidth="1"/>
    <col min="4374" max="4374" width="0.875" style="102" customWidth="1"/>
    <col min="4375" max="4376" width="3.25" style="102" customWidth="1"/>
    <col min="4377" max="4377" width="0.875" style="102" customWidth="1"/>
    <col min="4378" max="4378" width="3.25" style="102" customWidth="1"/>
    <col min="4379" max="4379" width="3.375" style="102" customWidth="1"/>
    <col min="4380" max="4380" width="0.875" style="102" customWidth="1"/>
    <col min="4381" max="4382" width="3.25" style="102" customWidth="1"/>
    <col min="4383" max="4383" width="0.875" style="102" customWidth="1"/>
    <col min="4384" max="4384" width="3.25" style="102" customWidth="1"/>
    <col min="4385" max="4393" width="0" style="102" hidden="1" customWidth="1"/>
    <col min="4394" max="4394" width="3.25" style="102" customWidth="1"/>
    <col min="4395" max="4396" width="3.375" style="102" customWidth="1"/>
    <col min="4397" max="4397" width="3.25" style="102" customWidth="1"/>
    <col min="4398" max="4398" width="7.625" style="102" customWidth="1"/>
    <col min="4399" max="4400" width="4.375" style="102" customWidth="1"/>
    <col min="4401" max="4401" width="4.25" style="102" customWidth="1"/>
    <col min="4402" max="4402" width="3.5" style="102" customWidth="1"/>
    <col min="4403" max="4608" width="9" style="102"/>
    <col min="4609" max="4609" width="3.25" style="102" customWidth="1"/>
    <col min="4610" max="4610" width="9.375" style="102" customWidth="1"/>
    <col min="4611" max="4611" width="3.25" style="102" customWidth="1"/>
    <col min="4612" max="4612" width="0.875" style="102" customWidth="1"/>
    <col min="4613" max="4614" width="3.25" style="102" customWidth="1"/>
    <col min="4615" max="4615" width="0.875" style="102" customWidth="1"/>
    <col min="4616" max="4617" width="3.25" style="102" customWidth="1"/>
    <col min="4618" max="4618" width="0.875" style="102" customWidth="1"/>
    <col min="4619" max="4619" width="3.25" style="102" customWidth="1"/>
    <col min="4620" max="4620" width="3.375" style="102" customWidth="1"/>
    <col min="4621" max="4621" width="0.875" style="102" customWidth="1"/>
    <col min="4622" max="4623" width="3.25" style="102" customWidth="1"/>
    <col min="4624" max="4624" width="0.875" style="102" customWidth="1"/>
    <col min="4625" max="4625" width="3.375" style="102" customWidth="1"/>
    <col min="4626" max="4626" width="3.25" style="102" customWidth="1"/>
    <col min="4627" max="4627" width="0.875" style="102" customWidth="1"/>
    <col min="4628" max="4629" width="3.25" style="102" customWidth="1"/>
    <col min="4630" max="4630" width="0.875" style="102" customWidth="1"/>
    <col min="4631" max="4632" width="3.25" style="102" customWidth="1"/>
    <col min="4633" max="4633" width="0.875" style="102" customWidth="1"/>
    <col min="4634" max="4634" width="3.25" style="102" customWidth="1"/>
    <col min="4635" max="4635" width="3.375" style="102" customWidth="1"/>
    <col min="4636" max="4636" width="0.875" style="102" customWidth="1"/>
    <col min="4637" max="4638" width="3.25" style="102" customWidth="1"/>
    <col min="4639" max="4639" width="0.875" style="102" customWidth="1"/>
    <col min="4640" max="4640" width="3.25" style="102" customWidth="1"/>
    <col min="4641" max="4649" width="0" style="102" hidden="1" customWidth="1"/>
    <col min="4650" max="4650" width="3.25" style="102" customWidth="1"/>
    <col min="4651" max="4652" width="3.375" style="102" customWidth="1"/>
    <col min="4653" max="4653" width="3.25" style="102" customWidth="1"/>
    <col min="4654" max="4654" width="7.625" style="102" customWidth="1"/>
    <col min="4655" max="4656" width="4.375" style="102" customWidth="1"/>
    <col min="4657" max="4657" width="4.25" style="102" customWidth="1"/>
    <col min="4658" max="4658" width="3.5" style="102" customWidth="1"/>
    <col min="4659" max="4864" width="9" style="102"/>
    <col min="4865" max="4865" width="3.25" style="102" customWidth="1"/>
    <col min="4866" max="4866" width="9.375" style="102" customWidth="1"/>
    <col min="4867" max="4867" width="3.25" style="102" customWidth="1"/>
    <col min="4868" max="4868" width="0.875" style="102" customWidth="1"/>
    <col min="4869" max="4870" width="3.25" style="102" customWidth="1"/>
    <col min="4871" max="4871" width="0.875" style="102" customWidth="1"/>
    <col min="4872" max="4873" width="3.25" style="102" customWidth="1"/>
    <col min="4874" max="4874" width="0.875" style="102" customWidth="1"/>
    <col min="4875" max="4875" width="3.25" style="102" customWidth="1"/>
    <col min="4876" max="4876" width="3.375" style="102" customWidth="1"/>
    <col min="4877" max="4877" width="0.875" style="102" customWidth="1"/>
    <col min="4878" max="4879" width="3.25" style="102" customWidth="1"/>
    <col min="4880" max="4880" width="0.875" style="102" customWidth="1"/>
    <col min="4881" max="4881" width="3.375" style="102" customWidth="1"/>
    <col min="4882" max="4882" width="3.25" style="102" customWidth="1"/>
    <col min="4883" max="4883" width="0.875" style="102" customWidth="1"/>
    <col min="4884" max="4885" width="3.25" style="102" customWidth="1"/>
    <col min="4886" max="4886" width="0.875" style="102" customWidth="1"/>
    <col min="4887" max="4888" width="3.25" style="102" customWidth="1"/>
    <col min="4889" max="4889" width="0.875" style="102" customWidth="1"/>
    <col min="4890" max="4890" width="3.25" style="102" customWidth="1"/>
    <col min="4891" max="4891" width="3.375" style="102" customWidth="1"/>
    <col min="4892" max="4892" width="0.875" style="102" customWidth="1"/>
    <col min="4893" max="4894" width="3.25" style="102" customWidth="1"/>
    <col min="4895" max="4895" width="0.875" style="102" customWidth="1"/>
    <col min="4896" max="4896" width="3.25" style="102" customWidth="1"/>
    <col min="4897" max="4905" width="0" style="102" hidden="1" customWidth="1"/>
    <col min="4906" max="4906" width="3.25" style="102" customWidth="1"/>
    <col min="4907" max="4908" width="3.375" style="102" customWidth="1"/>
    <col min="4909" max="4909" width="3.25" style="102" customWidth="1"/>
    <col min="4910" max="4910" width="7.625" style="102" customWidth="1"/>
    <col min="4911" max="4912" width="4.375" style="102" customWidth="1"/>
    <col min="4913" max="4913" width="4.25" style="102" customWidth="1"/>
    <col min="4914" max="4914" width="3.5" style="102" customWidth="1"/>
    <col min="4915" max="5120" width="9" style="102"/>
    <col min="5121" max="5121" width="3.25" style="102" customWidth="1"/>
    <col min="5122" max="5122" width="9.375" style="102" customWidth="1"/>
    <col min="5123" max="5123" width="3.25" style="102" customWidth="1"/>
    <col min="5124" max="5124" width="0.875" style="102" customWidth="1"/>
    <col min="5125" max="5126" width="3.25" style="102" customWidth="1"/>
    <col min="5127" max="5127" width="0.875" style="102" customWidth="1"/>
    <col min="5128" max="5129" width="3.25" style="102" customWidth="1"/>
    <col min="5130" max="5130" width="0.875" style="102" customWidth="1"/>
    <col min="5131" max="5131" width="3.25" style="102" customWidth="1"/>
    <col min="5132" max="5132" width="3.375" style="102" customWidth="1"/>
    <col min="5133" max="5133" width="0.875" style="102" customWidth="1"/>
    <col min="5134" max="5135" width="3.25" style="102" customWidth="1"/>
    <col min="5136" max="5136" width="0.875" style="102" customWidth="1"/>
    <col min="5137" max="5137" width="3.375" style="102" customWidth="1"/>
    <col min="5138" max="5138" width="3.25" style="102" customWidth="1"/>
    <col min="5139" max="5139" width="0.875" style="102" customWidth="1"/>
    <col min="5140" max="5141" width="3.25" style="102" customWidth="1"/>
    <col min="5142" max="5142" width="0.875" style="102" customWidth="1"/>
    <col min="5143" max="5144" width="3.25" style="102" customWidth="1"/>
    <col min="5145" max="5145" width="0.875" style="102" customWidth="1"/>
    <col min="5146" max="5146" width="3.25" style="102" customWidth="1"/>
    <col min="5147" max="5147" width="3.375" style="102" customWidth="1"/>
    <col min="5148" max="5148" width="0.875" style="102" customWidth="1"/>
    <col min="5149" max="5150" width="3.25" style="102" customWidth="1"/>
    <col min="5151" max="5151" width="0.875" style="102" customWidth="1"/>
    <col min="5152" max="5152" width="3.25" style="102" customWidth="1"/>
    <col min="5153" max="5161" width="0" style="102" hidden="1" customWidth="1"/>
    <col min="5162" max="5162" width="3.25" style="102" customWidth="1"/>
    <col min="5163" max="5164" width="3.375" style="102" customWidth="1"/>
    <col min="5165" max="5165" width="3.25" style="102" customWidth="1"/>
    <col min="5166" max="5166" width="7.625" style="102" customWidth="1"/>
    <col min="5167" max="5168" width="4.375" style="102" customWidth="1"/>
    <col min="5169" max="5169" width="4.25" style="102" customWidth="1"/>
    <col min="5170" max="5170" width="3.5" style="102" customWidth="1"/>
    <col min="5171" max="5376" width="9" style="102"/>
    <col min="5377" max="5377" width="3.25" style="102" customWidth="1"/>
    <col min="5378" max="5378" width="9.375" style="102" customWidth="1"/>
    <col min="5379" max="5379" width="3.25" style="102" customWidth="1"/>
    <col min="5380" max="5380" width="0.875" style="102" customWidth="1"/>
    <col min="5381" max="5382" width="3.25" style="102" customWidth="1"/>
    <col min="5383" max="5383" width="0.875" style="102" customWidth="1"/>
    <col min="5384" max="5385" width="3.25" style="102" customWidth="1"/>
    <col min="5386" max="5386" width="0.875" style="102" customWidth="1"/>
    <col min="5387" max="5387" width="3.25" style="102" customWidth="1"/>
    <col min="5388" max="5388" width="3.375" style="102" customWidth="1"/>
    <col min="5389" max="5389" width="0.875" style="102" customWidth="1"/>
    <col min="5390" max="5391" width="3.25" style="102" customWidth="1"/>
    <col min="5392" max="5392" width="0.875" style="102" customWidth="1"/>
    <col min="5393" max="5393" width="3.375" style="102" customWidth="1"/>
    <col min="5394" max="5394" width="3.25" style="102" customWidth="1"/>
    <col min="5395" max="5395" width="0.875" style="102" customWidth="1"/>
    <col min="5396" max="5397" width="3.25" style="102" customWidth="1"/>
    <col min="5398" max="5398" width="0.875" style="102" customWidth="1"/>
    <col min="5399" max="5400" width="3.25" style="102" customWidth="1"/>
    <col min="5401" max="5401" width="0.875" style="102" customWidth="1"/>
    <col min="5402" max="5402" width="3.25" style="102" customWidth="1"/>
    <col min="5403" max="5403" width="3.375" style="102" customWidth="1"/>
    <col min="5404" max="5404" width="0.875" style="102" customWidth="1"/>
    <col min="5405" max="5406" width="3.25" style="102" customWidth="1"/>
    <col min="5407" max="5407" width="0.875" style="102" customWidth="1"/>
    <col min="5408" max="5408" width="3.25" style="102" customWidth="1"/>
    <col min="5409" max="5417" width="0" style="102" hidden="1" customWidth="1"/>
    <col min="5418" max="5418" width="3.25" style="102" customWidth="1"/>
    <col min="5419" max="5420" width="3.375" style="102" customWidth="1"/>
    <col min="5421" max="5421" width="3.25" style="102" customWidth="1"/>
    <col min="5422" max="5422" width="7.625" style="102" customWidth="1"/>
    <col min="5423" max="5424" width="4.375" style="102" customWidth="1"/>
    <col min="5425" max="5425" width="4.25" style="102" customWidth="1"/>
    <col min="5426" max="5426" width="3.5" style="102" customWidth="1"/>
    <col min="5427" max="5632" width="9" style="102"/>
    <col min="5633" max="5633" width="3.25" style="102" customWidth="1"/>
    <col min="5634" max="5634" width="9.375" style="102" customWidth="1"/>
    <col min="5635" max="5635" width="3.25" style="102" customWidth="1"/>
    <col min="5636" max="5636" width="0.875" style="102" customWidth="1"/>
    <col min="5637" max="5638" width="3.25" style="102" customWidth="1"/>
    <col min="5639" max="5639" width="0.875" style="102" customWidth="1"/>
    <col min="5640" max="5641" width="3.25" style="102" customWidth="1"/>
    <col min="5642" max="5642" width="0.875" style="102" customWidth="1"/>
    <col min="5643" max="5643" width="3.25" style="102" customWidth="1"/>
    <col min="5644" max="5644" width="3.375" style="102" customWidth="1"/>
    <col min="5645" max="5645" width="0.875" style="102" customWidth="1"/>
    <col min="5646" max="5647" width="3.25" style="102" customWidth="1"/>
    <col min="5648" max="5648" width="0.875" style="102" customWidth="1"/>
    <col min="5649" max="5649" width="3.375" style="102" customWidth="1"/>
    <col min="5650" max="5650" width="3.25" style="102" customWidth="1"/>
    <col min="5651" max="5651" width="0.875" style="102" customWidth="1"/>
    <col min="5652" max="5653" width="3.25" style="102" customWidth="1"/>
    <col min="5654" max="5654" width="0.875" style="102" customWidth="1"/>
    <col min="5655" max="5656" width="3.25" style="102" customWidth="1"/>
    <col min="5657" max="5657" width="0.875" style="102" customWidth="1"/>
    <col min="5658" max="5658" width="3.25" style="102" customWidth="1"/>
    <col min="5659" max="5659" width="3.375" style="102" customWidth="1"/>
    <col min="5660" max="5660" width="0.875" style="102" customWidth="1"/>
    <col min="5661" max="5662" width="3.25" style="102" customWidth="1"/>
    <col min="5663" max="5663" width="0.875" style="102" customWidth="1"/>
    <col min="5664" max="5664" width="3.25" style="102" customWidth="1"/>
    <col min="5665" max="5673" width="0" style="102" hidden="1" customWidth="1"/>
    <col min="5674" max="5674" width="3.25" style="102" customWidth="1"/>
    <col min="5675" max="5676" width="3.375" style="102" customWidth="1"/>
    <col min="5677" max="5677" width="3.25" style="102" customWidth="1"/>
    <col min="5678" max="5678" width="7.625" style="102" customWidth="1"/>
    <col min="5679" max="5680" width="4.375" style="102" customWidth="1"/>
    <col min="5681" max="5681" width="4.25" style="102" customWidth="1"/>
    <col min="5682" max="5682" width="3.5" style="102" customWidth="1"/>
    <col min="5683" max="5888" width="9" style="102"/>
    <col min="5889" max="5889" width="3.25" style="102" customWidth="1"/>
    <col min="5890" max="5890" width="9.375" style="102" customWidth="1"/>
    <col min="5891" max="5891" width="3.25" style="102" customWidth="1"/>
    <col min="5892" max="5892" width="0.875" style="102" customWidth="1"/>
    <col min="5893" max="5894" width="3.25" style="102" customWidth="1"/>
    <col min="5895" max="5895" width="0.875" style="102" customWidth="1"/>
    <col min="5896" max="5897" width="3.25" style="102" customWidth="1"/>
    <col min="5898" max="5898" width="0.875" style="102" customWidth="1"/>
    <col min="5899" max="5899" width="3.25" style="102" customWidth="1"/>
    <col min="5900" max="5900" width="3.375" style="102" customWidth="1"/>
    <col min="5901" max="5901" width="0.875" style="102" customWidth="1"/>
    <col min="5902" max="5903" width="3.25" style="102" customWidth="1"/>
    <col min="5904" max="5904" width="0.875" style="102" customWidth="1"/>
    <col min="5905" max="5905" width="3.375" style="102" customWidth="1"/>
    <col min="5906" max="5906" width="3.25" style="102" customWidth="1"/>
    <col min="5907" max="5907" width="0.875" style="102" customWidth="1"/>
    <col min="5908" max="5909" width="3.25" style="102" customWidth="1"/>
    <col min="5910" max="5910" width="0.875" style="102" customWidth="1"/>
    <col min="5911" max="5912" width="3.25" style="102" customWidth="1"/>
    <col min="5913" max="5913" width="0.875" style="102" customWidth="1"/>
    <col min="5914" max="5914" width="3.25" style="102" customWidth="1"/>
    <col min="5915" max="5915" width="3.375" style="102" customWidth="1"/>
    <col min="5916" max="5916" width="0.875" style="102" customWidth="1"/>
    <col min="5917" max="5918" width="3.25" style="102" customWidth="1"/>
    <col min="5919" max="5919" width="0.875" style="102" customWidth="1"/>
    <col min="5920" max="5920" width="3.25" style="102" customWidth="1"/>
    <col min="5921" max="5929" width="0" style="102" hidden="1" customWidth="1"/>
    <col min="5930" max="5930" width="3.25" style="102" customWidth="1"/>
    <col min="5931" max="5932" width="3.375" style="102" customWidth="1"/>
    <col min="5933" max="5933" width="3.25" style="102" customWidth="1"/>
    <col min="5934" max="5934" width="7.625" style="102" customWidth="1"/>
    <col min="5935" max="5936" width="4.375" style="102" customWidth="1"/>
    <col min="5937" max="5937" width="4.25" style="102" customWidth="1"/>
    <col min="5938" max="5938" width="3.5" style="102" customWidth="1"/>
    <col min="5939" max="6144" width="9" style="102"/>
    <col min="6145" max="6145" width="3.25" style="102" customWidth="1"/>
    <col min="6146" max="6146" width="9.375" style="102" customWidth="1"/>
    <col min="6147" max="6147" width="3.25" style="102" customWidth="1"/>
    <col min="6148" max="6148" width="0.875" style="102" customWidth="1"/>
    <col min="6149" max="6150" width="3.25" style="102" customWidth="1"/>
    <col min="6151" max="6151" width="0.875" style="102" customWidth="1"/>
    <col min="6152" max="6153" width="3.25" style="102" customWidth="1"/>
    <col min="6154" max="6154" width="0.875" style="102" customWidth="1"/>
    <col min="6155" max="6155" width="3.25" style="102" customWidth="1"/>
    <col min="6156" max="6156" width="3.375" style="102" customWidth="1"/>
    <col min="6157" max="6157" width="0.875" style="102" customWidth="1"/>
    <col min="6158" max="6159" width="3.25" style="102" customWidth="1"/>
    <col min="6160" max="6160" width="0.875" style="102" customWidth="1"/>
    <col min="6161" max="6161" width="3.375" style="102" customWidth="1"/>
    <col min="6162" max="6162" width="3.25" style="102" customWidth="1"/>
    <col min="6163" max="6163" width="0.875" style="102" customWidth="1"/>
    <col min="6164" max="6165" width="3.25" style="102" customWidth="1"/>
    <col min="6166" max="6166" width="0.875" style="102" customWidth="1"/>
    <col min="6167" max="6168" width="3.25" style="102" customWidth="1"/>
    <col min="6169" max="6169" width="0.875" style="102" customWidth="1"/>
    <col min="6170" max="6170" width="3.25" style="102" customWidth="1"/>
    <col min="6171" max="6171" width="3.375" style="102" customWidth="1"/>
    <col min="6172" max="6172" width="0.875" style="102" customWidth="1"/>
    <col min="6173" max="6174" width="3.25" style="102" customWidth="1"/>
    <col min="6175" max="6175" width="0.875" style="102" customWidth="1"/>
    <col min="6176" max="6176" width="3.25" style="102" customWidth="1"/>
    <col min="6177" max="6185" width="0" style="102" hidden="1" customWidth="1"/>
    <col min="6186" max="6186" width="3.25" style="102" customWidth="1"/>
    <col min="6187" max="6188" width="3.375" style="102" customWidth="1"/>
    <col min="6189" max="6189" width="3.25" style="102" customWidth="1"/>
    <col min="6190" max="6190" width="7.625" style="102" customWidth="1"/>
    <col min="6191" max="6192" width="4.375" style="102" customWidth="1"/>
    <col min="6193" max="6193" width="4.25" style="102" customWidth="1"/>
    <col min="6194" max="6194" width="3.5" style="102" customWidth="1"/>
    <col min="6195" max="6400" width="9" style="102"/>
    <col min="6401" max="6401" width="3.25" style="102" customWidth="1"/>
    <col min="6402" max="6402" width="9.375" style="102" customWidth="1"/>
    <col min="6403" max="6403" width="3.25" style="102" customWidth="1"/>
    <col min="6404" max="6404" width="0.875" style="102" customWidth="1"/>
    <col min="6405" max="6406" width="3.25" style="102" customWidth="1"/>
    <col min="6407" max="6407" width="0.875" style="102" customWidth="1"/>
    <col min="6408" max="6409" width="3.25" style="102" customWidth="1"/>
    <col min="6410" max="6410" width="0.875" style="102" customWidth="1"/>
    <col min="6411" max="6411" width="3.25" style="102" customWidth="1"/>
    <col min="6412" max="6412" width="3.375" style="102" customWidth="1"/>
    <col min="6413" max="6413" width="0.875" style="102" customWidth="1"/>
    <col min="6414" max="6415" width="3.25" style="102" customWidth="1"/>
    <col min="6416" max="6416" width="0.875" style="102" customWidth="1"/>
    <col min="6417" max="6417" width="3.375" style="102" customWidth="1"/>
    <col min="6418" max="6418" width="3.25" style="102" customWidth="1"/>
    <col min="6419" max="6419" width="0.875" style="102" customWidth="1"/>
    <col min="6420" max="6421" width="3.25" style="102" customWidth="1"/>
    <col min="6422" max="6422" width="0.875" style="102" customWidth="1"/>
    <col min="6423" max="6424" width="3.25" style="102" customWidth="1"/>
    <col min="6425" max="6425" width="0.875" style="102" customWidth="1"/>
    <col min="6426" max="6426" width="3.25" style="102" customWidth="1"/>
    <col min="6427" max="6427" width="3.375" style="102" customWidth="1"/>
    <col min="6428" max="6428" width="0.875" style="102" customWidth="1"/>
    <col min="6429" max="6430" width="3.25" style="102" customWidth="1"/>
    <col min="6431" max="6431" width="0.875" style="102" customWidth="1"/>
    <col min="6432" max="6432" width="3.25" style="102" customWidth="1"/>
    <col min="6433" max="6441" width="0" style="102" hidden="1" customWidth="1"/>
    <col min="6442" max="6442" width="3.25" style="102" customWidth="1"/>
    <col min="6443" max="6444" width="3.375" style="102" customWidth="1"/>
    <col min="6445" max="6445" width="3.25" style="102" customWidth="1"/>
    <col min="6446" max="6446" width="7.625" style="102" customWidth="1"/>
    <col min="6447" max="6448" width="4.375" style="102" customWidth="1"/>
    <col min="6449" max="6449" width="4.25" style="102" customWidth="1"/>
    <col min="6450" max="6450" width="3.5" style="102" customWidth="1"/>
    <col min="6451" max="6656" width="9" style="102"/>
    <col min="6657" max="6657" width="3.25" style="102" customWidth="1"/>
    <col min="6658" max="6658" width="9.375" style="102" customWidth="1"/>
    <col min="6659" max="6659" width="3.25" style="102" customWidth="1"/>
    <col min="6660" max="6660" width="0.875" style="102" customWidth="1"/>
    <col min="6661" max="6662" width="3.25" style="102" customWidth="1"/>
    <col min="6663" max="6663" width="0.875" style="102" customWidth="1"/>
    <col min="6664" max="6665" width="3.25" style="102" customWidth="1"/>
    <col min="6666" max="6666" width="0.875" style="102" customWidth="1"/>
    <col min="6667" max="6667" width="3.25" style="102" customWidth="1"/>
    <col min="6668" max="6668" width="3.375" style="102" customWidth="1"/>
    <col min="6669" max="6669" width="0.875" style="102" customWidth="1"/>
    <col min="6670" max="6671" width="3.25" style="102" customWidth="1"/>
    <col min="6672" max="6672" width="0.875" style="102" customWidth="1"/>
    <col min="6673" max="6673" width="3.375" style="102" customWidth="1"/>
    <col min="6674" max="6674" width="3.25" style="102" customWidth="1"/>
    <col min="6675" max="6675" width="0.875" style="102" customWidth="1"/>
    <col min="6676" max="6677" width="3.25" style="102" customWidth="1"/>
    <col min="6678" max="6678" width="0.875" style="102" customWidth="1"/>
    <col min="6679" max="6680" width="3.25" style="102" customWidth="1"/>
    <col min="6681" max="6681" width="0.875" style="102" customWidth="1"/>
    <col min="6682" max="6682" width="3.25" style="102" customWidth="1"/>
    <col min="6683" max="6683" width="3.375" style="102" customWidth="1"/>
    <col min="6684" max="6684" width="0.875" style="102" customWidth="1"/>
    <col min="6685" max="6686" width="3.25" style="102" customWidth="1"/>
    <col min="6687" max="6687" width="0.875" style="102" customWidth="1"/>
    <col min="6688" max="6688" width="3.25" style="102" customWidth="1"/>
    <col min="6689" max="6697" width="0" style="102" hidden="1" customWidth="1"/>
    <col min="6698" max="6698" width="3.25" style="102" customWidth="1"/>
    <col min="6699" max="6700" width="3.375" style="102" customWidth="1"/>
    <col min="6701" max="6701" width="3.25" style="102" customWidth="1"/>
    <col min="6702" max="6702" width="7.625" style="102" customWidth="1"/>
    <col min="6703" max="6704" width="4.375" style="102" customWidth="1"/>
    <col min="6705" max="6705" width="4.25" style="102" customWidth="1"/>
    <col min="6706" max="6706" width="3.5" style="102" customWidth="1"/>
    <col min="6707" max="6912" width="9" style="102"/>
    <col min="6913" max="6913" width="3.25" style="102" customWidth="1"/>
    <col min="6914" max="6914" width="9.375" style="102" customWidth="1"/>
    <col min="6915" max="6915" width="3.25" style="102" customWidth="1"/>
    <col min="6916" max="6916" width="0.875" style="102" customWidth="1"/>
    <col min="6917" max="6918" width="3.25" style="102" customWidth="1"/>
    <col min="6919" max="6919" width="0.875" style="102" customWidth="1"/>
    <col min="6920" max="6921" width="3.25" style="102" customWidth="1"/>
    <col min="6922" max="6922" width="0.875" style="102" customWidth="1"/>
    <col min="6923" max="6923" width="3.25" style="102" customWidth="1"/>
    <col min="6924" max="6924" width="3.375" style="102" customWidth="1"/>
    <col min="6925" max="6925" width="0.875" style="102" customWidth="1"/>
    <col min="6926" max="6927" width="3.25" style="102" customWidth="1"/>
    <col min="6928" max="6928" width="0.875" style="102" customWidth="1"/>
    <col min="6929" max="6929" width="3.375" style="102" customWidth="1"/>
    <col min="6930" max="6930" width="3.25" style="102" customWidth="1"/>
    <col min="6931" max="6931" width="0.875" style="102" customWidth="1"/>
    <col min="6932" max="6933" width="3.25" style="102" customWidth="1"/>
    <col min="6934" max="6934" width="0.875" style="102" customWidth="1"/>
    <col min="6935" max="6936" width="3.25" style="102" customWidth="1"/>
    <col min="6937" max="6937" width="0.875" style="102" customWidth="1"/>
    <col min="6938" max="6938" width="3.25" style="102" customWidth="1"/>
    <col min="6939" max="6939" width="3.375" style="102" customWidth="1"/>
    <col min="6940" max="6940" width="0.875" style="102" customWidth="1"/>
    <col min="6941" max="6942" width="3.25" style="102" customWidth="1"/>
    <col min="6943" max="6943" width="0.875" style="102" customWidth="1"/>
    <col min="6944" max="6944" width="3.25" style="102" customWidth="1"/>
    <col min="6945" max="6953" width="0" style="102" hidden="1" customWidth="1"/>
    <col min="6954" max="6954" width="3.25" style="102" customWidth="1"/>
    <col min="6955" max="6956" width="3.375" style="102" customWidth="1"/>
    <col min="6957" max="6957" width="3.25" style="102" customWidth="1"/>
    <col min="6958" max="6958" width="7.625" style="102" customWidth="1"/>
    <col min="6959" max="6960" width="4.375" style="102" customWidth="1"/>
    <col min="6961" max="6961" width="4.25" style="102" customWidth="1"/>
    <col min="6962" max="6962" width="3.5" style="102" customWidth="1"/>
    <col min="6963" max="7168" width="9" style="102"/>
    <col min="7169" max="7169" width="3.25" style="102" customWidth="1"/>
    <col min="7170" max="7170" width="9.375" style="102" customWidth="1"/>
    <col min="7171" max="7171" width="3.25" style="102" customWidth="1"/>
    <col min="7172" max="7172" width="0.875" style="102" customWidth="1"/>
    <col min="7173" max="7174" width="3.25" style="102" customWidth="1"/>
    <col min="7175" max="7175" width="0.875" style="102" customWidth="1"/>
    <col min="7176" max="7177" width="3.25" style="102" customWidth="1"/>
    <col min="7178" max="7178" width="0.875" style="102" customWidth="1"/>
    <col min="7179" max="7179" width="3.25" style="102" customWidth="1"/>
    <col min="7180" max="7180" width="3.375" style="102" customWidth="1"/>
    <col min="7181" max="7181" width="0.875" style="102" customWidth="1"/>
    <col min="7182" max="7183" width="3.25" style="102" customWidth="1"/>
    <col min="7184" max="7184" width="0.875" style="102" customWidth="1"/>
    <col min="7185" max="7185" width="3.375" style="102" customWidth="1"/>
    <col min="7186" max="7186" width="3.25" style="102" customWidth="1"/>
    <col min="7187" max="7187" width="0.875" style="102" customWidth="1"/>
    <col min="7188" max="7189" width="3.25" style="102" customWidth="1"/>
    <col min="7190" max="7190" width="0.875" style="102" customWidth="1"/>
    <col min="7191" max="7192" width="3.25" style="102" customWidth="1"/>
    <col min="7193" max="7193" width="0.875" style="102" customWidth="1"/>
    <col min="7194" max="7194" width="3.25" style="102" customWidth="1"/>
    <col min="7195" max="7195" width="3.375" style="102" customWidth="1"/>
    <col min="7196" max="7196" width="0.875" style="102" customWidth="1"/>
    <col min="7197" max="7198" width="3.25" style="102" customWidth="1"/>
    <col min="7199" max="7199" width="0.875" style="102" customWidth="1"/>
    <col min="7200" max="7200" width="3.25" style="102" customWidth="1"/>
    <col min="7201" max="7209" width="0" style="102" hidden="1" customWidth="1"/>
    <col min="7210" max="7210" width="3.25" style="102" customWidth="1"/>
    <col min="7211" max="7212" width="3.375" style="102" customWidth="1"/>
    <col min="7213" max="7213" width="3.25" style="102" customWidth="1"/>
    <col min="7214" max="7214" width="7.625" style="102" customWidth="1"/>
    <col min="7215" max="7216" width="4.375" style="102" customWidth="1"/>
    <col min="7217" max="7217" width="4.25" style="102" customWidth="1"/>
    <col min="7218" max="7218" width="3.5" style="102" customWidth="1"/>
    <col min="7219" max="7424" width="9" style="102"/>
    <col min="7425" max="7425" width="3.25" style="102" customWidth="1"/>
    <col min="7426" max="7426" width="9.375" style="102" customWidth="1"/>
    <col min="7427" max="7427" width="3.25" style="102" customWidth="1"/>
    <col min="7428" max="7428" width="0.875" style="102" customWidth="1"/>
    <col min="7429" max="7430" width="3.25" style="102" customWidth="1"/>
    <col min="7431" max="7431" width="0.875" style="102" customWidth="1"/>
    <col min="7432" max="7433" width="3.25" style="102" customWidth="1"/>
    <col min="7434" max="7434" width="0.875" style="102" customWidth="1"/>
    <col min="7435" max="7435" width="3.25" style="102" customWidth="1"/>
    <col min="7436" max="7436" width="3.375" style="102" customWidth="1"/>
    <col min="7437" max="7437" width="0.875" style="102" customWidth="1"/>
    <col min="7438" max="7439" width="3.25" style="102" customWidth="1"/>
    <col min="7440" max="7440" width="0.875" style="102" customWidth="1"/>
    <col min="7441" max="7441" width="3.375" style="102" customWidth="1"/>
    <col min="7442" max="7442" width="3.25" style="102" customWidth="1"/>
    <col min="7443" max="7443" width="0.875" style="102" customWidth="1"/>
    <col min="7444" max="7445" width="3.25" style="102" customWidth="1"/>
    <col min="7446" max="7446" width="0.875" style="102" customWidth="1"/>
    <col min="7447" max="7448" width="3.25" style="102" customWidth="1"/>
    <col min="7449" max="7449" width="0.875" style="102" customWidth="1"/>
    <col min="7450" max="7450" width="3.25" style="102" customWidth="1"/>
    <col min="7451" max="7451" width="3.375" style="102" customWidth="1"/>
    <col min="7452" max="7452" width="0.875" style="102" customWidth="1"/>
    <col min="7453" max="7454" width="3.25" style="102" customWidth="1"/>
    <col min="7455" max="7455" width="0.875" style="102" customWidth="1"/>
    <col min="7456" max="7456" width="3.25" style="102" customWidth="1"/>
    <col min="7457" max="7465" width="0" style="102" hidden="1" customWidth="1"/>
    <col min="7466" max="7466" width="3.25" style="102" customWidth="1"/>
    <col min="7467" max="7468" width="3.375" style="102" customWidth="1"/>
    <col min="7469" max="7469" width="3.25" style="102" customWidth="1"/>
    <col min="7470" max="7470" width="7.625" style="102" customWidth="1"/>
    <col min="7471" max="7472" width="4.375" style="102" customWidth="1"/>
    <col min="7473" max="7473" width="4.25" style="102" customWidth="1"/>
    <col min="7474" max="7474" width="3.5" style="102" customWidth="1"/>
    <col min="7475" max="7680" width="9" style="102"/>
    <col min="7681" max="7681" width="3.25" style="102" customWidth="1"/>
    <col min="7682" max="7682" width="9.375" style="102" customWidth="1"/>
    <col min="7683" max="7683" width="3.25" style="102" customWidth="1"/>
    <col min="7684" max="7684" width="0.875" style="102" customWidth="1"/>
    <col min="7685" max="7686" width="3.25" style="102" customWidth="1"/>
    <col min="7687" max="7687" width="0.875" style="102" customWidth="1"/>
    <col min="7688" max="7689" width="3.25" style="102" customWidth="1"/>
    <col min="7690" max="7690" width="0.875" style="102" customWidth="1"/>
    <col min="7691" max="7691" width="3.25" style="102" customWidth="1"/>
    <col min="7692" max="7692" width="3.375" style="102" customWidth="1"/>
    <col min="7693" max="7693" width="0.875" style="102" customWidth="1"/>
    <col min="7694" max="7695" width="3.25" style="102" customWidth="1"/>
    <col min="7696" max="7696" width="0.875" style="102" customWidth="1"/>
    <col min="7697" max="7697" width="3.375" style="102" customWidth="1"/>
    <col min="7698" max="7698" width="3.25" style="102" customWidth="1"/>
    <col min="7699" max="7699" width="0.875" style="102" customWidth="1"/>
    <col min="7700" max="7701" width="3.25" style="102" customWidth="1"/>
    <col min="7702" max="7702" width="0.875" style="102" customWidth="1"/>
    <col min="7703" max="7704" width="3.25" style="102" customWidth="1"/>
    <col min="7705" max="7705" width="0.875" style="102" customWidth="1"/>
    <col min="7706" max="7706" width="3.25" style="102" customWidth="1"/>
    <col min="7707" max="7707" width="3.375" style="102" customWidth="1"/>
    <col min="7708" max="7708" width="0.875" style="102" customWidth="1"/>
    <col min="7709" max="7710" width="3.25" style="102" customWidth="1"/>
    <col min="7711" max="7711" width="0.875" style="102" customWidth="1"/>
    <col min="7712" max="7712" width="3.25" style="102" customWidth="1"/>
    <col min="7713" max="7721" width="0" style="102" hidden="1" customWidth="1"/>
    <col min="7722" max="7722" width="3.25" style="102" customWidth="1"/>
    <col min="7723" max="7724" width="3.375" style="102" customWidth="1"/>
    <col min="7725" max="7725" width="3.25" style="102" customWidth="1"/>
    <col min="7726" max="7726" width="7.625" style="102" customWidth="1"/>
    <col min="7727" max="7728" width="4.375" style="102" customWidth="1"/>
    <col min="7729" max="7729" width="4.25" style="102" customWidth="1"/>
    <col min="7730" max="7730" width="3.5" style="102" customWidth="1"/>
    <col min="7731" max="7936" width="9" style="102"/>
    <col min="7937" max="7937" width="3.25" style="102" customWidth="1"/>
    <col min="7938" max="7938" width="9.375" style="102" customWidth="1"/>
    <col min="7939" max="7939" width="3.25" style="102" customWidth="1"/>
    <col min="7940" max="7940" width="0.875" style="102" customWidth="1"/>
    <col min="7941" max="7942" width="3.25" style="102" customWidth="1"/>
    <col min="7943" max="7943" width="0.875" style="102" customWidth="1"/>
    <col min="7944" max="7945" width="3.25" style="102" customWidth="1"/>
    <col min="7946" max="7946" width="0.875" style="102" customWidth="1"/>
    <col min="7947" max="7947" width="3.25" style="102" customWidth="1"/>
    <col min="7948" max="7948" width="3.375" style="102" customWidth="1"/>
    <col min="7949" max="7949" width="0.875" style="102" customWidth="1"/>
    <col min="7950" max="7951" width="3.25" style="102" customWidth="1"/>
    <col min="7952" max="7952" width="0.875" style="102" customWidth="1"/>
    <col min="7953" max="7953" width="3.375" style="102" customWidth="1"/>
    <col min="7954" max="7954" width="3.25" style="102" customWidth="1"/>
    <col min="7955" max="7955" width="0.875" style="102" customWidth="1"/>
    <col min="7956" max="7957" width="3.25" style="102" customWidth="1"/>
    <col min="7958" max="7958" width="0.875" style="102" customWidth="1"/>
    <col min="7959" max="7960" width="3.25" style="102" customWidth="1"/>
    <col min="7961" max="7961" width="0.875" style="102" customWidth="1"/>
    <col min="7962" max="7962" width="3.25" style="102" customWidth="1"/>
    <col min="7963" max="7963" width="3.375" style="102" customWidth="1"/>
    <col min="7964" max="7964" width="0.875" style="102" customWidth="1"/>
    <col min="7965" max="7966" width="3.25" style="102" customWidth="1"/>
    <col min="7967" max="7967" width="0.875" style="102" customWidth="1"/>
    <col min="7968" max="7968" width="3.25" style="102" customWidth="1"/>
    <col min="7969" max="7977" width="0" style="102" hidden="1" customWidth="1"/>
    <col min="7978" max="7978" width="3.25" style="102" customWidth="1"/>
    <col min="7979" max="7980" width="3.375" style="102" customWidth="1"/>
    <col min="7981" max="7981" width="3.25" style="102" customWidth="1"/>
    <col min="7982" max="7982" width="7.625" style="102" customWidth="1"/>
    <col min="7983" max="7984" width="4.375" style="102" customWidth="1"/>
    <col min="7985" max="7985" width="4.25" style="102" customWidth="1"/>
    <col min="7986" max="7986" width="3.5" style="102" customWidth="1"/>
    <col min="7987" max="8192" width="9" style="102"/>
    <col min="8193" max="8193" width="3.25" style="102" customWidth="1"/>
    <col min="8194" max="8194" width="9.375" style="102" customWidth="1"/>
    <col min="8195" max="8195" width="3.25" style="102" customWidth="1"/>
    <col min="8196" max="8196" width="0.875" style="102" customWidth="1"/>
    <col min="8197" max="8198" width="3.25" style="102" customWidth="1"/>
    <col min="8199" max="8199" width="0.875" style="102" customWidth="1"/>
    <col min="8200" max="8201" width="3.25" style="102" customWidth="1"/>
    <col min="8202" max="8202" width="0.875" style="102" customWidth="1"/>
    <col min="8203" max="8203" width="3.25" style="102" customWidth="1"/>
    <col min="8204" max="8204" width="3.375" style="102" customWidth="1"/>
    <col min="8205" max="8205" width="0.875" style="102" customWidth="1"/>
    <col min="8206" max="8207" width="3.25" style="102" customWidth="1"/>
    <col min="8208" max="8208" width="0.875" style="102" customWidth="1"/>
    <col min="8209" max="8209" width="3.375" style="102" customWidth="1"/>
    <col min="8210" max="8210" width="3.25" style="102" customWidth="1"/>
    <col min="8211" max="8211" width="0.875" style="102" customWidth="1"/>
    <col min="8212" max="8213" width="3.25" style="102" customWidth="1"/>
    <col min="8214" max="8214" width="0.875" style="102" customWidth="1"/>
    <col min="8215" max="8216" width="3.25" style="102" customWidth="1"/>
    <col min="8217" max="8217" width="0.875" style="102" customWidth="1"/>
    <col min="8218" max="8218" width="3.25" style="102" customWidth="1"/>
    <col min="8219" max="8219" width="3.375" style="102" customWidth="1"/>
    <col min="8220" max="8220" width="0.875" style="102" customWidth="1"/>
    <col min="8221" max="8222" width="3.25" style="102" customWidth="1"/>
    <col min="8223" max="8223" width="0.875" style="102" customWidth="1"/>
    <col min="8224" max="8224" width="3.25" style="102" customWidth="1"/>
    <col min="8225" max="8233" width="0" style="102" hidden="1" customWidth="1"/>
    <col min="8234" max="8234" width="3.25" style="102" customWidth="1"/>
    <col min="8235" max="8236" width="3.375" style="102" customWidth="1"/>
    <col min="8237" max="8237" width="3.25" style="102" customWidth="1"/>
    <col min="8238" max="8238" width="7.625" style="102" customWidth="1"/>
    <col min="8239" max="8240" width="4.375" style="102" customWidth="1"/>
    <col min="8241" max="8241" width="4.25" style="102" customWidth="1"/>
    <col min="8242" max="8242" width="3.5" style="102" customWidth="1"/>
    <col min="8243" max="8448" width="9" style="102"/>
    <col min="8449" max="8449" width="3.25" style="102" customWidth="1"/>
    <col min="8450" max="8450" width="9.375" style="102" customWidth="1"/>
    <col min="8451" max="8451" width="3.25" style="102" customWidth="1"/>
    <col min="8452" max="8452" width="0.875" style="102" customWidth="1"/>
    <col min="8453" max="8454" width="3.25" style="102" customWidth="1"/>
    <col min="8455" max="8455" width="0.875" style="102" customWidth="1"/>
    <col min="8456" max="8457" width="3.25" style="102" customWidth="1"/>
    <col min="8458" max="8458" width="0.875" style="102" customWidth="1"/>
    <col min="8459" max="8459" width="3.25" style="102" customWidth="1"/>
    <col min="8460" max="8460" width="3.375" style="102" customWidth="1"/>
    <col min="8461" max="8461" width="0.875" style="102" customWidth="1"/>
    <col min="8462" max="8463" width="3.25" style="102" customWidth="1"/>
    <col min="8464" max="8464" width="0.875" style="102" customWidth="1"/>
    <col min="8465" max="8465" width="3.375" style="102" customWidth="1"/>
    <col min="8466" max="8466" width="3.25" style="102" customWidth="1"/>
    <col min="8467" max="8467" width="0.875" style="102" customWidth="1"/>
    <col min="8468" max="8469" width="3.25" style="102" customWidth="1"/>
    <col min="8470" max="8470" width="0.875" style="102" customWidth="1"/>
    <col min="8471" max="8472" width="3.25" style="102" customWidth="1"/>
    <col min="8473" max="8473" width="0.875" style="102" customWidth="1"/>
    <col min="8474" max="8474" width="3.25" style="102" customWidth="1"/>
    <col min="8475" max="8475" width="3.375" style="102" customWidth="1"/>
    <col min="8476" max="8476" width="0.875" style="102" customWidth="1"/>
    <col min="8477" max="8478" width="3.25" style="102" customWidth="1"/>
    <col min="8479" max="8479" width="0.875" style="102" customWidth="1"/>
    <col min="8480" max="8480" width="3.25" style="102" customWidth="1"/>
    <col min="8481" max="8489" width="0" style="102" hidden="1" customWidth="1"/>
    <col min="8490" max="8490" width="3.25" style="102" customWidth="1"/>
    <col min="8491" max="8492" width="3.375" style="102" customWidth="1"/>
    <col min="8493" max="8493" width="3.25" style="102" customWidth="1"/>
    <col min="8494" max="8494" width="7.625" style="102" customWidth="1"/>
    <col min="8495" max="8496" width="4.375" style="102" customWidth="1"/>
    <col min="8497" max="8497" width="4.25" style="102" customWidth="1"/>
    <col min="8498" max="8498" width="3.5" style="102" customWidth="1"/>
    <col min="8499" max="8704" width="9" style="102"/>
    <col min="8705" max="8705" width="3.25" style="102" customWidth="1"/>
    <col min="8706" max="8706" width="9.375" style="102" customWidth="1"/>
    <col min="8707" max="8707" width="3.25" style="102" customWidth="1"/>
    <col min="8708" max="8708" width="0.875" style="102" customWidth="1"/>
    <col min="8709" max="8710" width="3.25" style="102" customWidth="1"/>
    <col min="8711" max="8711" width="0.875" style="102" customWidth="1"/>
    <col min="8712" max="8713" width="3.25" style="102" customWidth="1"/>
    <col min="8714" max="8714" width="0.875" style="102" customWidth="1"/>
    <col min="8715" max="8715" width="3.25" style="102" customWidth="1"/>
    <col min="8716" max="8716" width="3.375" style="102" customWidth="1"/>
    <col min="8717" max="8717" width="0.875" style="102" customWidth="1"/>
    <col min="8718" max="8719" width="3.25" style="102" customWidth="1"/>
    <col min="8720" max="8720" width="0.875" style="102" customWidth="1"/>
    <col min="8721" max="8721" width="3.375" style="102" customWidth="1"/>
    <col min="8722" max="8722" width="3.25" style="102" customWidth="1"/>
    <col min="8723" max="8723" width="0.875" style="102" customWidth="1"/>
    <col min="8724" max="8725" width="3.25" style="102" customWidth="1"/>
    <col min="8726" max="8726" width="0.875" style="102" customWidth="1"/>
    <col min="8727" max="8728" width="3.25" style="102" customWidth="1"/>
    <col min="8729" max="8729" width="0.875" style="102" customWidth="1"/>
    <col min="8730" max="8730" width="3.25" style="102" customWidth="1"/>
    <col min="8731" max="8731" width="3.375" style="102" customWidth="1"/>
    <col min="8732" max="8732" width="0.875" style="102" customWidth="1"/>
    <col min="8733" max="8734" width="3.25" style="102" customWidth="1"/>
    <col min="8735" max="8735" width="0.875" style="102" customWidth="1"/>
    <col min="8736" max="8736" width="3.25" style="102" customWidth="1"/>
    <col min="8737" max="8745" width="0" style="102" hidden="1" customWidth="1"/>
    <col min="8746" max="8746" width="3.25" style="102" customWidth="1"/>
    <col min="8747" max="8748" width="3.375" style="102" customWidth="1"/>
    <col min="8749" max="8749" width="3.25" style="102" customWidth="1"/>
    <col min="8750" max="8750" width="7.625" style="102" customWidth="1"/>
    <col min="8751" max="8752" width="4.375" style="102" customWidth="1"/>
    <col min="8753" max="8753" width="4.25" style="102" customWidth="1"/>
    <col min="8754" max="8754" width="3.5" style="102" customWidth="1"/>
    <col min="8755" max="8960" width="9" style="102"/>
    <col min="8961" max="8961" width="3.25" style="102" customWidth="1"/>
    <col min="8962" max="8962" width="9.375" style="102" customWidth="1"/>
    <col min="8963" max="8963" width="3.25" style="102" customWidth="1"/>
    <col min="8964" max="8964" width="0.875" style="102" customWidth="1"/>
    <col min="8965" max="8966" width="3.25" style="102" customWidth="1"/>
    <col min="8967" max="8967" width="0.875" style="102" customWidth="1"/>
    <col min="8968" max="8969" width="3.25" style="102" customWidth="1"/>
    <col min="8970" max="8970" width="0.875" style="102" customWidth="1"/>
    <col min="8971" max="8971" width="3.25" style="102" customWidth="1"/>
    <col min="8972" max="8972" width="3.375" style="102" customWidth="1"/>
    <col min="8973" max="8973" width="0.875" style="102" customWidth="1"/>
    <col min="8974" max="8975" width="3.25" style="102" customWidth="1"/>
    <col min="8976" max="8976" width="0.875" style="102" customWidth="1"/>
    <col min="8977" max="8977" width="3.375" style="102" customWidth="1"/>
    <col min="8978" max="8978" width="3.25" style="102" customWidth="1"/>
    <col min="8979" max="8979" width="0.875" style="102" customWidth="1"/>
    <col min="8980" max="8981" width="3.25" style="102" customWidth="1"/>
    <col min="8982" max="8982" width="0.875" style="102" customWidth="1"/>
    <col min="8983" max="8984" width="3.25" style="102" customWidth="1"/>
    <col min="8985" max="8985" width="0.875" style="102" customWidth="1"/>
    <col min="8986" max="8986" width="3.25" style="102" customWidth="1"/>
    <col min="8987" max="8987" width="3.375" style="102" customWidth="1"/>
    <col min="8988" max="8988" width="0.875" style="102" customWidth="1"/>
    <col min="8989" max="8990" width="3.25" style="102" customWidth="1"/>
    <col min="8991" max="8991" width="0.875" style="102" customWidth="1"/>
    <col min="8992" max="8992" width="3.25" style="102" customWidth="1"/>
    <col min="8993" max="9001" width="0" style="102" hidden="1" customWidth="1"/>
    <col min="9002" max="9002" width="3.25" style="102" customWidth="1"/>
    <col min="9003" max="9004" width="3.375" style="102" customWidth="1"/>
    <col min="9005" max="9005" width="3.25" style="102" customWidth="1"/>
    <col min="9006" max="9006" width="7.625" style="102" customWidth="1"/>
    <col min="9007" max="9008" width="4.375" style="102" customWidth="1"/>
    <col min="9009" max="9009" width="4.25" style="102" customWidth="1"/>
    <col min="9010" max="9010" width="3.5" style="102" customWidth="1"/>
    <col min="9011" max="9216" width="9" style="102"/>
    <col min="9217" max="9217" width="3.25" style="102" customWidth="1"/>
    <col min="9218" max="9218" width="9.375" style="102" customWidth="1"/>
    <col min="9219" max="9219" width="3.25" style="102" customWidth="1"/>
    <col min="9220" max="9220" width="0.875" style="102" customWidth="1"/>
    <col min="9221" max="9222" width="3.25" style="102" customWidth="1"/>
    <col min="9223" max="9223" width="0.875" style="102" customWidth="1"/>
    <col min="9224" max="9225" width="3.25" style="102" customWidth="1"/>
    <col min="9226" max="9226" width="0.875" style="102" customWidth="1"/>
    <col min="9227" max="9227" width="3.25" style="102" customWidth="1"/>
    <col min="9228" max="9228" width="3.375" style="102" customWidth="1"/>
    <col min="9229" max="9229" width="0.875" style="102" customWidth="1"/>
    <col min="9230" max="9231" width="3.25" style="102" customWidth="1"/>
    <col min="9232" max="9232" width="0.875" style="102" customWidth="1"/>
    <col min="9233" max="9233" width="3.375" style="102" customWidth="1"/>
    <col min="9234" max="9234" width="3.25" style="102" customWidth="1"/>
    <col min="9235" max="9235" width="0.875" style="102" customWidth="1"/>
    <col min="9236" max="9237" width="3.25" style="102" customWidth="1"/>
    <col min="9238" max="9238" width="0.875" style="102" customWidth="1"/>
    <col min="9239" max="9240" width="3.25" style="102" customWidth="1"/>
    <col min="9241" max="9241" width="0.875" style="102" customWidth="1"/>
    <col min="9242" max="9242" width="3.25" style="102" customWidth="1"/>
    <col min="9243" max="9243" width="3.375" style="102" customWidth="1"/>
    <col min="9244" max="9244" width="0.875" style="102" customWidth="1"/>
    <col min="9245" max="9246" width="3.25" style="102" customWidth="1"/>
    <col min="9247" max="9247" width="0.875" style="102" customWidth="1"/>
    <col min="9248" max="9248" width="3.25" style="102" customWidth="1"/>
    <col min="9249" max="9257" width="0" style="102" hidden="1" customWidth="1"/>
    <col min="9258" max="9258" width="3.25" style="102" customWidth="1"/>
    <col min="9259" max="9260" width="3.375" style="102" customWidth="1"/>
    <col min="9261" max="9261" width="3.25" style="102" customWidth="1"/>
    <col min="9262" max="9262" width="7.625" style="102" customWidth="1"/>
    <col min="9263" max="9264" width="4.375" style="102" customWidth="1"/>
    <col min="9265" max="9265" width="4.25" style="102" customWidth="1"/>
    <col min="9266" max="9266" width="3.5" style="102" customWidth="1"/>
    <col min="9267" max="9472" width="9" style="102"/>
    <col min="9473" max="9473" width="3.25" style="102" customWidth="1"/>
    <col min="9474" max="9474" width="9.375" style="102" customWidth="1"/>
    <col min="9475" max="9475" width="3.25" style="102" customWidth="1"/>
    <col min="9476" max="9476" width="0.875" style="102" customWidth="1"/>
    <col min="9477" max="9478" width="3.25" style="102" customWidth="1"/>
    <col min="9479" max="9479" width="0.875" style="102" customWidth="1"/>
    <col min="9480" max="9481" width="3.25" style="102" customWidth="1"/>
    <col min="9482" max="9482" width="0.875" style="102" customWidth="1"/>
    <col min="9483" max="9483" width="3.25" style="102" customWidth="1"/>
    <col min="9484" max="9484" width="3.375" style="102" customWidth="1"/>
    <col min="9485" max="9485" width="0.875" style="102" customWidth="1"/>
    <col min="9486" max="9487" width="3.25" style="102" customWidth="1"/>
    <col min="9488" max="9488" width="0.875" style="102" customWidth="1"/>
    <col min="9489" max="9489" width="3.375" style="102" customWidth="1"/>
    <col min="9490" max="9490" width="3.25" style="102" customWidth="1"/>
    <col min="9491" max="9491" width="0.875" style="102" customWidth="1"/>
    <col min="9492" max="9493" width="3.25" style="102" customWidth="1"/>
    <col min="9494" max="9494" width="0.875" style="102" customWidth="1"/>
    <col min="9495" max="9496" width="3.25" style="102" customWidth="1"/>
    <col min="9497" max="9497" width="0.875" style="102" customWidth="1"/>
    <col min="9498" max="9498" width="3.25" style="102" customWidth="1"/>
    <col min="9499" max="9499" width="3.375" style="102" customWidth="1"/>
    <col min="9500" max="9500" width="0.875" style="102" customWidth="1"/>
    <col min="9501" max="9502" width="3.25" style="102" customWidth="1"/>
    <col min="9503" max="9503" width="0.875" style="102" customWidth="1"/>
    <col min="9504" max="9504" width="3.25" style="102" customWidth="1"/>
    <col min="9505" max="9513" width="0" style="102" hidden="1" customWidth="1"/>
    <col min="9514" max="9514" width="3.25" style="102" customWidth="1"/>
    <col min="9515" max="9516" width="3.375" style="102" customWidth="1"/>
    <col min="9517" max="9517" width="3.25" style="102" customWidth="1"/>
    <col min="9518" max="9518" width="7.625" style="102" customWidth="1"/>
    <col min="9519" max="9520" width="4.375" style="102" customWidth="1"/>
    <col min="9521" max="9521" width="4.25" style="102" customWidth="1"/>
    <col min="9522" max="9522" width="3.5" style="102" customWidth="1"/>
    <col min="9523" max="9728" width="9" style="102"/>
    <col min="9729" max="9729" width="3.25" style="102" customWidth="1"/>
    <col min="9730" max="9730" width="9.375" style="102" customWidth="1"/>
    <col min="9731" max="9731" width="3.25" style="102" customWidth="1"/>
    <col min="9732" max="9732" width="0.875" style="102" customWidth="1"/>
    <col min="9733" max="9734" width="3.25" style="102" customWidth="1"/>
    <col min="9735" max="9735" width="0.875" style="102" customWidth="1"/>
    <col min="9736" max="9737" width="3.25" style="102" customWidth="1"/>
    <col min="9738" max="9738" width="0.875" style="102" customWidth="1"/>
    <col min="9739" max="9739" width="3.25" style="102" customWidth="1"/>
    <col min="9740" max="9740" width="3.375" style="102" customWidth="1"/>
    <col min="9741" max="9741" width="0.875" style="102" customWidth="1"/>
    <col min="9742" max="9743" width="3.25" style="102" customWidth="1"/>
    <col min="9744" max="9744" width="0.875" style="102" customWidth="1"/>
    <col min="9745" max="9745" width="3.375" style="102" customWidth="1"/>
    <col min="9746" max="9746" width="3.25" style="102" customWidth="1"/>
    <col min="9747" max="9747" width="0.875" style="102" customWidth="1"/>
    <col min="9748" max="9749" width="3.25" style="102" customWidth="1"/>
    <col min="9750" max="9750" width="0.875" style="102" customWidth="1"/>
    <col min="9751" max="9752" width="3.25" style="102" customWidth="1"/>
    <col min="9753" max="9753" width="0.875" style="102" customWidth="1"/>
    <col min="9754" max="9754" width="3.25" style="102" customWidth="1"/>
    <col min="9755" max="9755" width="3.375" style="102" customWidth="1"/>
    <col min="9756" max="9756" width="0.875" style="102" customWidth="1"/>
    <col min="9757" max="9758" width="3.25" style="102" customWidth="1"/>
    <col min="9759" max="9759" width="0.875" style="102" customWidth="1"/>
    <col min="9760" max="9760" width="3.25" style="102" customWidth="1"/>
    <col min="9761" max="9769" width="0" style="102" hidden="1" customWidth="1"/>
    <col min="9770" max="9770" width="3.25" style="102" customWidth="1"/>
    <col min="9771" max="9772" width="3.375" style="102" customWidth="1"/>
    <col min="9773" max="9773" width="3.25" style="102" customWidth="1"/>
    <col min="9774" max="9774" width="7.625" style="102" customWidth="1"/>
    <col min="9775" max="9776" width="4.375" style="102" customWidth="1"/>
    <col min="9777" max="9777" width="4.25" style="102" customWidth="1"/>
    <col min="9778" max="9778" width="3.5" style="102" customWidth="1"/>
    <col min="9779" max="9984" width="9" style="102"/>
    <col min="9985" max="9985" width="3.25" style="102" customWidth="1"/>
    <col min="9986" max="9986" width="9.375" style="102" customWidth="1"/>
    <col min="9987" max="9987" width="3.25" style="102" customWidth="1"/>
    <col min="9988" max="9988" width="0.875" style="102" customWidth="1"/>
    <col min="9989" max="9990" width="3.25" style="102" customWidth="1"/>
    <col min="9991" max="9991" width="0.875" style="102" customWidth="1"/>
    <col min="9992" max="9993" width="3.25" style="102" customWidth="1"/>
    <col min="9994" max="9994" width="0.875" style="102" customWidth="1"/>
    <col min="9995" max="9995" width="3.25" style="102" customWidth="1"/>
    <col min="9996" max="9996" width="3.375" style="102" customWidth="1"/>
    <col min="9997" max="9997" width="0.875" style="102" customWidth="1"/>
    <col min="9998" max="9999" width="3.25" style="102" customWidth="1"/>
    <col min="10000" max="10000" width="0.875" style="102" customWidth="1"/>
    <col min="10001" max="10001" width="3.375" style="102" customWidth="1"/>
    <col min="10002" max="10002" width="3.25" style="102" customWidth="1"/>
    <col min="10003" max="10003" width="0.875" style="102" customWidth="1"/>
    <col min="10004" max="10005" width="3.25" style="102" customWidth="1"/>
    <col min="10006" max="10006" width="0.875" style="102" customWidth="1"/>
    <col min="10007" max="10008" width="3.25" style="102" customWidth="1"/>
    <col min="10009" max="10009" width="0.875" style="102" customWidth="1"/>
    <col min="10010" max="10010" width="3.25" style="102" customWidth="1"/>
    <col min="10011" max="10011" width="3.375" style="102" customWidth="1"/>
    <col min="10012" max="10012" width="0.875" style="102" customWidth="1"/>
    <col min="10013" max="10014" width="3.25" style="102" customWidth="1"/>
    <col min="10015" max="10015" width="0.875" style="102" customWidth="1"/>
    <col min="10016" max="10016" width="3.25" style="102" customWidth="1"/>
    <col min="10017" max="10025" width="0" style="102" hidden="1" customWidth="1"/>
    <col min="10026" max="10026" width="3.25" style="102" customWidth="1"/>
    <col min="10027" max="10028" width="3.375" style="102" customWidth="1"/>
    <col min="10029" max="10029" width="3.25" style="102" customWidth="1"/>
    <col min="10030" max="10030" width="7.625" style="102" customWidth="1"/>
    <col min="10031" max="10032" width="4.375" style="102" customWidth="1"/>
    <col min="10033" max="10033" width="4.25" style="102" customWidth="1"/>
    <col min="10034" max="10034" width="3.5" style="102" customWidth="1"/>
    <col min="10035" max="10240" width="9" style="102"/>
    <col min="10241" max="10241" width="3.25" style="102" customWidth="1"/>
    <col min="10242" max="10242" width="9.375" style="102" customWidth="1"/>
    <col min="10243" max="10243" width="3.25" style="102" customWidth="1"/>
    <col min="10244" max="10244" width="0.875" style="102" customWidth="1"/>
    <col min="10245" max="10246" width="3.25" style="102" customWidth="1"/>
    <col min="10247" max="10247" width="0.875" style="102" customWidth="1"/>
    <col min="10248" max="10249" width="3.25" style="102" customWidth="1"/>
    <col min="10250" max="10250" width="0.875" style="102" customWidth="1"/>
    <col min="10251" max="10251" width="3.25" style="102" customWidth="1"/>
    <col min="10252" max="10252" width="3.375" style="102" customWidth="1"/>
    <col min="10253" max="10253" width="0.875" style="102" customWidth="1"/>
    <col min="10254" max="10255" width="3.25" style="102" customWidth="1"/>
    <col min="10256" max="10256" width="0.875" style="102" customWidth="1"/>
    <col min="10257" max="10257" width="3.375" style="102" customWidth="1"/>
    <col min="10258" max="10258" width="3.25" style="102" customWidth="1"/>
    <col min="10259" max="10259" width="0.875" style="102" customWidth="1"/>
    <col min="10260" max="10261" width="3.25" style="102" customWidth="1"/>
    <col min="10262" max="10262" width="0.875" style="102" customWidth="1"/>
    <col min="10263" max="10264" width="3.25" style="102" customWidth="1"/>
    <col min="10265" max="10265" width="0.875" style="102" customWidth="1"/>
    <col min="10266" max="10266" width="3.25" style="102" customWidth="1"/>
    <col min="10267" max="10267" width="3.375" style="102" customWidth="1"/>
    <col min="10268" max="10268" width="0.875" style="102" customWidth="1"/>
    <col min="10269" max="10270" width="3.25" style="102" customWidth="1"/>
    <col min="10271" max="10271" width="0.875" style="102" customWidth="1"/>
    <col min="10272" max="10272" width="3.25" style="102" customWidth="1"/>
    <col min="10273" max="10281" width="0" style="102" hidden="1" customWidth="1"/>
    <col min="10282" max="10282" width="3.25" style="102" customWidth="1"/>
    <col min="10283" max="10284" width="3.375" style="102" customWidth="1"/>
    <col min="10285" max="10285" width="3.25" style="102" customWidth="1"/>
    <col min="10286" max="10286" width="7.625" style="102" customWidth="1"/>
    <col min="10287" max="10288" width="4.375" style="102" customWidth="1"/>
    <col min="10289" max="10289" width="4.25" style="102" customWidth="1"/>
    <col min="10290" max="10290" width="3.5" style="102" customWidth="1"/>
    <col min="10291" max="10496" width="9" style="102"/>
    <col min="10497" max="10497" width="3.25" style="102" customWidth="1"/>
    <col min="10498" max="10498" width="9.375" style="102" customWidth="1"/>
    <col min="10499" max="10499" width="3.25" style="102" customWidth="1"/>
    <col min="10500" max="10500" width="0.875" style="102" customWidth="1"/>
    <col min="10501" max="10502" width="3.25" style="102" customWidth="1"/>
    <col min="10503" max="10503" width="0.875" style="102" customWidth="1"/>
    <col min="10504" max="10505" width="3.25" style="102" customWidth="1"/>
    <col min="10506" max="10506" width="0.875" style="102" customWidth="1"/>
    <col min="10507" max="10507" width="3.25" style="102" customWidth="1"/>
    <col min="10508" max="10508" width="3.375" style="102" customWidth="1"/>
    <col min="10509" max="10509" width="0.875" style="102" customWidth="1"/>
    <col min="10510" max="10511" width="3.25" style="102" customWidth="1"/>
    <col min="10512" max="10512" width="0.875" style="102" customWidth="1"/>
    <col min="10513" max="10513" width="3.375" style="102" customWidth="1"/>
    <col min="10514" max="10514" width="3.25" style="102" customWidth="1"/>
    <col min="10515" max="10515" width="0.875" style="102" customWidth="1"/>
    <col min="10516" max="10517" width="3.25" style="102" customWidth="1"/>
    <col min="10518" max="10518" width="0.875" style="102" customWidth="1"/>
    <col min="10519" max="10520" width="3.25" style="102" customWidth="1"/>
    <col min="10521" max="10521" width="0.875" style="102" customWidth="1"/>
    <col min="10522" max="10522" width="3.25" style="102" customWidth="1"/>
    <col min="10523" max="10523" width="3.375" style="102" customWidth="1"/>
    <col min="10524" max="10524" width="0.875" style="102" customWidth="1"/>
    <col min="10525" max="10526" width="3.25" style="102" customWidth="1"/>
    <col min="10527" max="10527" width="0.875" style="102" customWidth="1"/>
    <col min="10528" max="10528" width="3.25" style="102" customWidth="1"/>
    <col min="10529" max="10537" width="0" style="102" hidden="1" customWidth="1"/>
    <col min="10538" max="10538" width="3.25" style="102" customWidth="1"/>
    <col min="10539" max="10540" width="3.375" style="102" customWidth="1"/>
    <col min="10541" max="10541" width="3.25" style="102" customWidth="1"/>
    <col min="10542" max="10542" width="7.625" style="102" customWidth="1"/>
    <col min="10543" max="10544" width="4.375" style="102" customWidth="1"/>
    <col min="10545" max="10545" width="4.25" style="102" customWidth="1"/>
    <col min="10546" max="10546" width="3.5" style="102" customWidth="1"/>
    <col min="10547" max="10752" width="9" style="102"/>
    <col min="10753" max="10753" width="3.25" style="102" customWidth="1"/>
    <col min="10754" max="10754" width="9.375" style="102" customWidth="1"/>
    <col min="10755" max="10755" width="3.25" style="102" customWidth="1"/>
    <col min="10756" max="10756" width="0.875" style="102" customWidth="1"/>
    <col min="10757" max="10758" width="3.25" style="102" customWidth="1"/>
    <col min="10759" max="10759" width="0.875" style="102" customWidth="1"/>
    <col min="10760" max="10761" width="3.25" style="102" customWidth="1"/>
    <col min="10762" max="10762" width="0.875" style="102" customWidth="1"/>
    <col min="10763" max="10763" width="3.25" style="102" customWidth="1"/>
    <col min="10764" max="10764" width="3.375" style="102" customWidth="1"/>
    <col min="10765" max="10765" width="0.875" style="102" customWidth="1"/>
    <col min="10766" max="10767" width="3.25" style="102" customWidth="1"/>
    <col min="10768" max="10768" width="0.875" style="102" customWidth="1"/>
    <col min="10769" max="10769" width="3.375" style="102" customWidth="1"/>
    <col min="10770" max="10770" width="3.25" style="102" customWidth="1"/>
    <col min="10771" max="10771" width="0.875" style="102" customWidth="1"/>
    <col min="10772" max="10773" width="3.25" style="102" customWidth="1"/>
    <col min="10774" max="10774" width="0.875" style="102" customWidth="1"/>
    <col min="10775" max="10776" width="3.25" style="102" customWidth="1"/>
    <col min="10777" max="10777" width="0.875" style="102" customWidth="1"/>
    <col min="10778" max="10778" width="3.25" style="102" customWidth="1"/>
    <col min="10779" max="10779" width="3.375" style="102" customWidth="1"/>
    <col min="10780" max="10780" width="0.875" style="102" customWidth="1"/>
    <col min="10781" max="10782" width="3.25" style="102" customWidth="1"/>
    <col min="10783" max="10783" width="0.875" style="102" customWidth="1"/>
    <col min="10784" max="10784" width="3.25" style="102" customWidth="1"/>
    <col min="10785" max="10793" width="0" style="102" hidden="1" customWidth="1"/>
    <col min="10794" max="10794" width="3.25" style="102" customWidth="1"/>
    <col min="10795" max="10796" width="3.375" style="102" customWidth="1"/>
    <col min="10797" max="10797" width="3.25" style="102" customWidth="1"/>
    <col min="10798" max="10798" width="7.625" style="102" customWidth="1"/>
    <col min="10799" max="10800" width="4.375" style="102" customWidth="1"/>
    <col min="10801" max="10801" width="4.25" style="102" customWidth="1"/>
    <col min="10802" max="10802" width="3.5" style="102" customWidth="1"/>
    <col min="10803" max="11008" width="9" style="102"/>
    <col min="11009" max="11009" width="3.25" style="102" customWidth="1"/>
    <col min="11010" max="11010" width="9.375" style="102" customWidth="1"/>
    <col min="11011" max="11011" width="3.25" style="102" customWidth="1"/>
    <col min="11012" max="11012" width="0.875" style="102" customWidth="1"/>
    <col min="11013" max="11014" width="3.25" style="102" customWidth="1"/>
    <col min="11015" max="11015" width="0.875" style="102" customWidth="1"/>
    <col min="11016" max="11017" width="3.25" style="102" customWidth="1"/>
    <col min="11018" max="11018" width="0.875" style="102" customWidth="1"/>
    <col min="11019" max="11019" width="3.25" style="102" customWidth="1"/>
    <col min="11020" max="11020" width="3.375" style="102" customWidth="1"/>
    <col min="11021" max="11021" width="0.875" style="102" customWidth="1"/>
    <col min="11022" max="11023" width="3.25" style="102" customWidth="1"/>
    <col min="11024" max="11024" width="0.875" style="102" customWidth="1"/>
    <col min="11025" max="11025" width="3.375" style="102" customWidth="1"/>
    <col min="11026" max="11026" width="3.25" style="102" customWidth="1"/>
    <col min="11027" max="11027" width="0.875" style="102" customWidth="1"/>
    <col min="11028" max="11029" width="3.25" style="102" customWidth="1"/>
    <col min="11030" max="11030" width="0.875" style="102" customWidth="1"/>
    <col min="11031" max="11032" width="3.25" style="102" customWidth="1"/>
    <col min="11033" max="11033" width="0.875" style="102" customWidth="1"/>
    <col min="11034" max="11034" width="3.25" style="102" customWidth="1"/>
    <col min="11035" max="11035" width="3.375" style="102" customWidth="1"/>
    <col min="11036" max="11036" width="0.875" style="102" customWidth="1"/>
    <col min="11037" max="11038" width="3.25" style="102" customWidth="1"/>
    <col min="11039" max="11039" width="0.875" style="102" customWidth="1"/>
    <col min="11040" max="11040" width="3.25" style="102" customWidth="1"/>
    <col min="11041" max="11049" width="0" style="102" hidden="1" customWidth="1"/>
    <col min="11050" max="11050" width="3.25" style="102" customWidth="1"/>
    <col min="11051" max="11052" width="3.375" style="102" customWidth="1"/>
    <col min="11053" max="11053" width="3.25" style="102" customWidth="1"/>
    <col min="11054" max="11054" width="7.625" style="102" customWidth="1"/>
    <col min="11055" max="11056" width="4.375" style="102" customWidth="1"/>
    <col min="11057" max="11057" width="4.25" style="102" customWidth="1"/>
    <col min="11058" max="11058" width="3.5" style="102" customWidth="1"/>
    <col min="11059" max="11264" width="9" style="102"/>
    <col min="11265" max="11265" width="3.25" style="102" customWidth="1"/>
    <col min="11266" max="11266" width="9.375" style="102" customWidth="1"/>
    <col min="11267" max="11267" width="3.25" style="102" customWidth="1"/>
    <col min="11268" max="11268" width="0.875" style="102" customWidth="1"/>
    <col min="11269" max="11270" width="3.25" style="102" customWidth="1"/>
    <col min="11271" max="11271" width="0.875" style="102" customWidth="1"/>
    <col min="11272" max="11273" width="3.25" style="102" customWidth="1"/>
    <col min="11274" max="11274" width="0.875" style="102" customWidth="1"/>
    <col min="11275" max="11275" width="3.25" style="102" customWidth="1"/>
    <col min="11276" max="11276" width="3.375" style="102" customWidth="1"/>
    <col min="11277" max="11277" width="0.875" style="102" customWidth="1"/>
    <col min="11278" max="11279" width="3.25" style="102" customWidth="1"/>
    <col min="11280" max="11280" width="0.875" style="102" customWidth="1"/>
    <col min="11281" max="11281" width="3.375" style="102" customWidth="1"/>
    <col min="11282" max="11282" width="3.25" style="102" customWidth="1"/>
    <col min="11283" max="11283" width="0.875" style="102" customWidth="1"/>
    <col min="11284" max="11285" width="3.25" style="102" customWidth="1"/>
    <col min="11286" max="11286" width="0.875" style="102" customWidth="1"/>
    <col min="11287" max="11288" width="3.25" style="102" customWidth="1"/>
    <col min="11289" max="11289" width="0.875" style="102" customWidth="1"/>
    <col min="11290" max="11290" width="3.25" style="102" customWidth="1"/>
    <col min="11291" max="11291" width="3.375" style="102" customWidth="1"/>
    <col min="11292" max="11292" width="0.875" style="102" customWidth="1"/>
    <col min="11293" max="11294" width="3.25" style="102" customWidth="1"/>
    <col min="11295" max="11295" width="0.875" style="102" customWidth="1"/>
    <col min="11296" max="11296" width="3.25" style="102" customWidth="1"/>
    <col min="11297" max="11305" width="0" style="102" hidden="1" customWidth="1"/>
    <col min="11306" max="11306" width="3.25" style="102" customWidth="1"/>
    <col min="11307" max="11308" width="3.375" style="102" customWidth="1"/>
    <col min="11309" max="11309" width="3.25" style="102" customWidth="1"/>
    <col min="11310" max="11310" width="7.625" style="102" customWidth="1"/>
    <col min="11311" max="11312" width="4.375" style="102" customWidth="1"/>
    <col min="11313" max="11313" width="4.25" style="102" customWidth="1"/>
    <col min="11314" max="11314" width="3.5" style="102" customWidth="1"/>
    <col min="11315" max="11520" width="9" style="102"/>
    <col min="11521" max="11521" width="3.25" style="102" customWidth="1"/>
    <col min="11522" max="11522" width="9.375" style="102" customWidth="1"/>
    <col min="11523" max="11523" width="3.25" style="102" customWidth="1"/>
    <col min="11524" max="11524" width="0.875" style="102" customWidth="1"/>
    <col min="11525" max="11526" width="3.25" style="102" customWidth="1"/>
    <col min="11527" max="11527" width="0.875" style="102" customWidth="1"/>
    <col min="11528" max="11529" width="3.25" style="102" customWidth="1"/>
    <col min="11530" max="11530" width="0.875" style="102" customWidth="1"/>
    <col min="11531" max="11531" width="3.25" style="102" customWidth="1"/>
    <col min="11532" max="11532" width="3.375" style="102" customWidth="1"/>
    <col min="11533" max="11533" width="0.875" style="102" customWidth="1"/>
    <col min="11534" max="11535" width="3.25" style="102" customWidth="1"/>
    <col min="11536" max="11536" width="0.875" style="102" customWidth="1"/>
    <col min="11537" max="11537" width="3.375" style="102" customWidth="1"/>
    <col min="11538" max="11538" width="3.25" style="102" customWidth="1"/>
    <col min="11539" max="11539" width="0.875" style="102" customWidth="1"/>
    <col min="11540" max="11541" width="3.25" style="102" customWidth="1"/>
    <col min="11542" max="11542" width="0.875" style="102" customWidth="1"/>
    <col min="11543" max="11544" width="3.25" style="102" customWidth="1"/>
    <col min="11545" max="11545" width="0.875" style="102" customWidth="1"/>
    <col min="11546" max="11546" width="3.25" style="102" customWidth="1"/>
    <col min="11547" max="11547" width="3.375" style="102" customWidth="1"/>
    <col min="11548" max="11548" width="0.875" style="102" customWidth="1"/>
    <col min="11549" max="11550" width="3.25" style="102" customWidth="1"/>
    <col min="11551" max="11551" width="0.875" style="102" customWidth="1"/>
    <col min="11552" max="11552" width="3.25" style="102" customWidth="1"/>
    <col min="11553" max="11561" width="0" style="102" hidden="1" customWidth="1"/>
    <col min="11562" max="11562" width="3.25" style="102" customWidth="1"/>
    <col min="11563" max="11564" width="3.375" style="102" customWidth="1"/>
    <col min="11565" max="11565" width="3.25" style="102" customWidth="1"/>
    <col min="11566" max="11566" width="7.625" style="102" customWidth="1"/>
    <col min="11567" max="11568" width="4.375" style="102" customWidth="1"/>
    <col min="11569" max="11569" width="4.25" style="102" customWidth="1"/>
    <col min="11570" max="11570" width="3.5" style="102" customWidth="1"/>
    <col min="11571" max="11776" width="9" style="102"/>
    <col min="11777" max="11777" width="3.25" style="102" customWidth="1"/>
    <col min="11778" max="11778" width="9.375" style="102" customWidth="1"/>
    <col min="11779" max="11779" width="3.25" style="102" customWidth="1"/>
    <col min="11780" max="11780" width="0.875" style="102" customWidth="1"/>
    <col min="11781" max="11782" width="3.25" style="102" customWidth="1"/>
    <col min="11783" max="11783" width="0.875" style="102" customWidth="1"/>
    <col min="11784" max="11785" width="3.25" style="102" customWidth="1"/>
    <col min="11786" max="11786" width="0.875" style="102" customWidth="1"/>
    <col min="11787" max="11787" width="3.25" style="102" customWidth="1"/>
    <col min="11788" max="11788" width="3.375" style="102" customWidth="1"/>
    <col min="11789" max="11789" width="0.875" style="102" customWidth="1"/>
    <col min="11790" max="11791" width="3.25" style="102" customWidth="1"/>
    <col min="11792" max="11792" width="0.875" style="102" customWidth="1"/>
    <col min="11793" max="11793" width="3.375" style="102" customWidth="1"/>
    <col min="11794" max="11794" width="3.25" style="102" customWidth="1"/>
    <col min="11795" max="11795" width="0.875" style="102" customWidth="1"/>
    <col min="11796" max="11797" width="3.25" style="102" customWidth="1"/>
    <col min="11798" max="11798" width="0.875" style="102" customWidth="1"/>
    <col min="11799" max="11800" width="3.25" style="102" customWidth="1"/>
    <col min="11801" max="11801" width="0.875" style="102" customWidth="1"/>
    <col min="11802" max="11802" width="3.25" style="102" customWidth="1"/>
    <col min="11803" max="11803" width="3.375" style="102" customWidth="1"/>
    <col min="11804" max="11804" width="0.875" style="102" customWidth="1"/>
    <col min="11805" max="11806" width="3.25" style="102" customWidth="1"/>
    <col min="11807" max="11807" width="0.875" style="102" customWidth="1"/>
    <col min="11808" max="11808" width="3.25" style="102" customWidth="1"/>
    <col min="11809" max="11817" width="0" style="102" hidden="1" customWidth="1"/>
    <col min="11818" max="11818" width="3.25" style="102" customWidth="1"/>
    <col min="11819" max="11820" width="3.375" style="102" customWidth="1"/>
    <col min="11821" max="11821" width="3.25" style="102" customWidth="1"/>
    <col min="11822" max="11822" width="7.625" style="102" customWidth="1"/>
    <col min="11823" max="11824" width="4.375" style="102" customWidth="1"/>
    <col min="11825" max="11825" width="4.25" style="102" customWidth="1"/>
    <col min="11826" max="11826" width="3.5" style="102" customWidth="1"/>
    <col min="11827" max="12032" width="9" style="102"/>
    <col min="12033" max="12033" width="3.25" style="102" customWidth="1"/>
    <col min="12034" max="12034" width="9.375" style="102" customWidth="1"/>
    <col min="12035" max="12035" width="3.25" style="102" customWidth="1"/>
    <col min="12036" max="12036" width="0.875" style="102" customWidth="1"/>
    <col min="12037" max="12038" width="3.25" style="102" customWidth="1"/>
    <col min="12039" max="12039" width="0.875" style="102" customWidth="1"/>
    <col min="12040" max="12041" width="3.25" style="102" customWidth="1"/>
    <col min="12042" max="12042" width="0.875" style="102" customWidth="1"/>
    <col min="12043" max="12043" width="3.25" style="102" customWidth="1"/>
    <col min="12044" max="12044" width="3.375" style="102" customWidth="1"/>
    <col min="12045" max="12045" width="0.875" style="102" customWidth="1"/>
    <col min="12046" max="12047" width="3.25" style="102" customWidth="1"/>
    <col min="12048" max="12048" width="0.875" style="102" customWidth="1"/>
    <col min="12049" max="12049" width="3.375" style="102" customWidth="1"/>
    <col min="12050" max="12050" width="3.25" style="102" customWidth="1"/>
    <col min="12051" max="12051" width="0.875" style="102" customWidth="1"/>
    <col min="12052" max="12053" width="3.25" style="102" customWidth="1"/>
    <col min="12054" max="12054" width="0.875" style="102" customWidth="1"/>
    <col min="12055" max="12056" width="3.25" style="102" customWidth="1"/>
    <col min="12057" max="12057" width="0.875" style="102" customWidth="1"/>
    <col min="12058" max="12058" width="3.25" style="102" customWidth="1"/>
    <col min="12059" max="12059" width="3.375" style="102" customWidth="1"/>
    <col min="12060" max="12060" width="0.875" style="102" customWidth="1"/>
    <col min="12061" max="12062" width="3.25" style="102" customWidth="1"/>
    <col min="12063" max="12063" width="0.875" style="102" customWidth="1"/>
    <col min="12064" max="12064" width="3.25" style="102" customWidth="1"/>
    <col min="12065" max="12073" width="0" style="102" hidden="1" customWidth="1"/>
    <col min="12074" max="12074" width="3.25" style="102" customWidth="1"/>
    <col min="12075" max="12076" width="3.375" style="102" customWidth="1"/>
    <col min="12077" max="12077" width="3.25" style="102" customWidth="1"/>
    <col min="12078" max="12078" width="7.625" style="102" customWidth="1"/>
    <col min="12079" max="12080" width="4.375" style="102" customWidth="1"/>
    <col min="12081" max="12081" width="4.25" style="102" customWidth="1"/>
    <col min="12082" max="12082" width="3.5" style="102" customWidth="1"/>
    <col min="12083" max="12288" width="9" style="102"/>
    <col min="12289" max="12289" width="3.25" style="102" customWidth="1"/>
    <col min="12290" max="12290" width="9.375" style="102" customWidth="1"/>
    <col min="12291" max="12291" width="3.25" style="102" customWidth="1"/>
    <col min="12292" max="12292" width="0.875" style="102" customWidth="1"/>
    <col min="12293" max="12294" width="3.25" style="102" customWidth="1"/>
    <col min="12295" max="12295" width="0.875" style="102" customWidth="1"/>
    <col min="12296" max="12297" width="3.25" style="102" customWidth="1"/>
    <col min="12298" max="12298" width="0.875" style="102" customWidth="1"/>
    <col min="12299" max="12299" width="3.25" style="102" customWidth="1"/>
    <col min="12300" max="12300" width="3.375" style="102" customWidth="1"/>
    <col min="12301" max="12301" width="0.875" style="102" customWidth="1"/>
    <col min="12302" max="12303" width="3.25" style="102" customWidth="1"/>
    <col min="12304" max="12304" width="0.875" style="102" customWidth="1"/>
    <col min="12305" max="12305" width="3.375" style="102" customWidth="1"/>
    <col min="12306" max="12306" width="3.25" style="102" customWidth="1"/>
    <col min="12307" max="12307" width="0.875" style="102" customWidth="1"/>
    <col min="12308" max="12309" width="3.25" style="102" customWidth="1"/>
    <col min="12310" max="12310" width="0.875" style="102" customWidth="1"/>
    <col min="12311" max="12312" width="3.25" style="102" customWidth="1"/>
    <col min="12313" max="12313" width="0.875" style="102" customWidth="1"/>
    <col min="12314" max="12314" width="3.25" style="102" customWidth="1"/>
    <col min="12315" max="12315" width="3.375" style="102" customWidth="1"/>
    <col min="12316" max="12316" width="0.875" style="102" customWidth="1"/>
    <col min="12317" max="12318" width="3.25" style="102" customWidth="1"/>
    <col min="12319" max="12319" width="0.875" style="102" customWidth="1"/>
    <col min="12320" max="12320" width="3.25" style="102" customWidth="1"/>
    <col min="12321" max="12329" width="0" style="102" hidden="1" customWidth="1"/>
    <col min="12330" max="12330" width="3.25" style="102" customWidth="1"/>
    <col min="12331" max="12332" width="3.375" style="102" customWidth="1"/>
    <col min="12333" max="12333" width="3.25" style="102" customWidth="1"/>
    <col min="12334" max="12334" width="7.625" style="102" customWidth="1"/>
    <col min="12335" max="12336" width="4.375" style="102" customWidth="1"/>
    <col min="12337" max="12337" width="4.25" style="102" customWidth="1"/>
    <col min="12338" max="12338" width="3.5" style="102" customWidth="1"/>
    <col min="12339" max="12544" width="9" style="102"/>
    <col min="12545" max="12545" width="3.25" style="102" customWidth="1"/>
    <col min="12546" max="12546" width="9.375" style="102" customWidth="1"/>
    <col min="12547" max="12547" width="3.25" style="102" customWidth="1"/>
    <col min="12548" max="12548" width="0.875" style="102" customWidth="1"/>
    <col min="12549" max="12550" width="3.25" style="102" customWidth="1"/>
    <col min="12551" max="12551" width="0.875" style="102" customWidth="1"/>
    <col min="12552" max="12553" width="3.25" style="102" customWidth="1"/>
    <col min="12554" max="12554" width="0.875" style="102" customWidth="1"/>
    <col min="12555" max="12555" width="3.25" style="102" customWidth="1"/>
    <col min="12556" max="12556" width="3.375" style="102" customWidth="1"/>
    <col min="12557" max="12557" width="0.875" style="102" customWidth="1"/>
    <col min="12558" max="12559" width="3.25" style="102" customWidth="1"/>
    <col min="12560" max="12560" width="0.875" style="102" customWidth="1"/>
    <col min="12561" max="12561" width="3.375" style="102" customWidth="1"/>
    <col min="12562" max="12562" width="3.25" style="102" customWidth="1"/>
    <col min="12563" max="12563" width="0.875" style="102" customWidth="1"/>
    <col min="12564" max="12565" width="3.25" style="102" customWidth="1"/>
    <col min="12566" max="12566" width="0.875" style="102" customWidth="1"/>
    <col min="12567" max="12568" width="3.25" style="102" customWidth="1"/>
    <col min="12569" max="12569" width="0.875" style="102" customWidth="1"/>
    <col min="12570" max="12570" width="3.25" style="102" customWidth="1"/>
    <col min="12571" max="12571" width="3.375" style="102" customWidth="1"/>
    <col min="12572" max="12572" width="0.875" style="102" customWidth="1"/>
    <col min="12573" max="12574" width="3.25" style="102" customWidth="1"/>
    <col min="12575" max="12575" width="0.875" style="102" customWidth="1"/>
    <col min="12576" max="12576" width="3.25" style="102" customWidth="1"/>
    <col min="12577" max="12585" width="0" style="102" hidden="1" customWidth="1"/>
    <col min="12586" max="12586" width="3.25" style="102" customWidth="1"/>
    <col min="12587" max="12588" width="3.375" style="102" customWidth="1"/>
    <col min="12589" max="12589" width="3.25" style="102" customWidth="1"/>
    <col min="12590" max="12590" width="7.625" style="102" customWidth="1"/>
    <col min="12591" max="12592" width="4.375" style="102" customWidth="1"/>
    <col min="12593" max="12593" width="4.25" style="102" customWidth="1"/>
    <col min="12594" max="12594" width="3.5" style="102" customWidth="1"/>
    <col min="12595" max="12800" width="9" style="102"/>
    <col min="12801" max="12801" width="3.25" style="102" customWidth="1"/>
    <col min="12802" max="12802" width="9.375" style="102" customWidth="1"/>
    <col min="12803" max="12803" width="3.25" style="102" customWidth="1"/>
    <col min="12804" max="12804" width="0.875" style="102" customWidth="1"/>
    <col min="12805" max="12806" width="3.25" style="102" customWidth="1"/>
    <col min="12807" max="12807" width="0.875" style="102" customWidth="1"/>
    <col min="12808" max="12809" width="3.25" style="102" customWidth="1"/>
    <col min="12810" max="12810" width="0.875" style="102" customWidth="1"/>
    <col min="12811" max="12811" width="3.25" style="102" customWidth="1"/>
    <col min="12812" max="12812" width="3.375" style="102" customWidth="1"/>
    <col min="12813" max="12813" width="0.875" style="102" customWidth="1"/>
    <col min="12814" max="12815" width="3.25" style="102" customWidth="1"/>
    <col min="12816" max="12816" width="0.875" style="102" customWidth="1"/>
    <col min="12817" max="12817" width="3.375" style="102" customWidth="1"/>
    <col min="12818" max="12818" width="3.25" style="102" customWidth="1"/>
    <col min="12819" max="12819" width="0.875" style="102" customWidth="1"/>
    <col min="12820" max="12821" width="3.25" style="102" customWidth="1"/>
    <col min="12822" max="12822" width="0.875" style="102" customWidth="1"/>
    <col min="12823" max="12824" width="3.25" style="102" customWidth="1"/>
    <col min="12825" max="12825" width="0.875" style="102" customWidth="1"/>
    <col min="12826" max="12826" width="3.25" style="102" customWidth="1"/>
    <col min="12827" max="12827" width="3.375" style="102" customWidth="1"/>
    <col min="12828" max="12828" width="0.875" style="102" customWidth="1"/>
    <col min="12829" max="12830" width="3.25" style="102" customWidth="1"/>
    <col min="12831" max="12831" width="0.875" style="102" customWidth="1"/>
    <col min="12832" max="12832" width="3.25" style="102" customWidth="1"/>
    <col min="12833" max="12841" width="0" style="102" hidden="1" customWidth="1"/>
    <col min="12842" max="12842" width="3.25" style="102" customWidth="1"/>
    <col min="12843" max="12844" width="3.375" style="102" customWidth="1"/>
    <col min="12845" max="12845" width="3.25" style="102" customWidth="1"/>
    <col min="12846" max="12846" width="7.625" style="102" customWidth="1"/>
    <col min="12847" max="12848" width="4.375" style="102" customWidth="1"/>
    <col min="12849" max="12849" width="4.25" style="102" customWidth="1"/>
    <col min="12850" max="12850" width="3.5" style="102" customWidth="1"/>
    <col min="12851" max="13056" width="9" style="102"/>
    <col min="13057" max="13057" width="3.25" style="102" customWidth="1"/>
    <col min="13058" max="13058" width="9.375" style="102" customWidth="1"/>
    <col min="13059" max="13059" width="3.25" style="102" customWidth="1"/>
    <col min="13060" max="13060" width="0.875" style="102" customWidth="1"/>
    <col min="13061" max="13062" width="3.25" style="102" customWidth="1"/>
    <col min="13063" max="13063" width="0.875" style="102" customWidth="1"/>
    <col min="13064" max="13065" width="3.25" style="102" customWidth="1"/>
    <col min="13066" max="13066" width="0.875" style="102" customWidth="1"/>
    <col min="13067" max="13067" width="3.25" style="102" customWidth="1"/>
    <col min="13068" max="13068" width="3.375" style="102" customWidth="1"/>
    <col min="13069" max="13069" width="0.875" style="102" customWidth="1"/>
    <col min="13070" max="13071" width="3.25" style="102" customWidth="1"/>
    <col min="13072" max="13072" width="0.875" style="102" customWidth="1"/>
    <col min="13073" max="13073" width="3.375" style="102" customWidth="1"/>
    <col min="13074" max="13074" width="3.25" style="102" customWidth="1"/>
    <col min="13075" max="13075" width="0.875" style="102" customWidth="1"/>
    <col min="13076" max="13077" width="3.25" style="102" customWidth="1"/>
    <col min="13078" max="13078" width="0.875" style="102" customWidth="1"/>
    <col min="13079" max="13080" width="3.25" style="102" customWidth="1"/>
    <col min="13081" max="13081" width="0.875" style="102" customWidth="1"/>
    <col min="13082" max="13082" width="3.25" style="102" customWidth="1"/>
    <col min="13083" max="13083" width="3.375" style="102" customWidth="1"/>
    <col min="13084" max="13084" width="0.875" style="102" customWidth="1"/>
    <col min="13085" max="13086" width="3.25" style="102" customWidth="1"/>
    <col min="13087" max="13087" width="0.875" style="102" customWidth="1"/>
    <col min="13088" max="13088" width="3.25" style="102" customWidth="1"/>
    <col min="13089" max="13097" width="0" style="102" hidden="1" customWidth="1"/>
    <col min="13098" max="13098" width="3.25" style="102" customWidth="1"/>
    <col min="13099" max="13100" width="3.375" style="102" customWidth="1"/>
    <col min="13101" max="13101" width="3.25" style="102" customWidth="1"/>
    <col min="13102" max="13102" width="7.625" style="102" customWidth="1"/>
    <col min="13103" max="13104" width="4.375" style="102" customWidth="1"/>
    <col min="13105" max="13105" width="4.25" style="102" customWidth="1"/>
    <col min="13106" max="13106" width="3.5" style="102" customWidth="1"/>
    <col min="13107" max="13312" width="9" style="102"/>
    <col min="13313" max="13313" width="3.25" style="102" customWidth="1"/>
    <col min="13314" max="13314" width="9.375" style="102" customWidth="1"/>
    <col min="13315" max="13315" width="3.25" style="102" customWidth="1"/>
    <col min="13316" max="13316" width="0.875" style="102" customWidth="1"/>
    <col min="13317" max="13318" width="3.25" style="102" customWidth="1"/>
    <col min="13319" max="13319" width="0.875" style="102" customWidth="1"/>
    <col min="13320" max="13321" width="3.25" style="102" customWidth="1"/>
    <col min="13322" max="13322" width="0.875" style="102" customWidth="1"/>
    <col min="13323" max="13323" width="3.25" style="102" customWidth="1"/>
    <col min="13324" max="13324" width="3.375" style="102" customWidth="1"/>
    <col min="13325" max="13325" width="0.875" style="102" customWidth="1"/>
    <col min="13326" max="13327" width="3.25" style="102" customWidth="1"/>
    <col min="13328" max="13328" width="0.875" style="102" customWidth="1"/>
    <col min="13329" max="13329" width="3.375" style="102" customWidth="1"/>
    <col min="13330" max="13330" width="3.25" style="102" customWidth="1"/>
    <col min="13331" max="13331" width="0.875" style="102" customWidth="1"/>
    <col min="13332" max="13333" width="3.25" style="102" customWidth="1"/>
    <col min="13334" max="13334" width="0.875" style="102" customWidth="1"/>
    <col min="13335" max="13336" width="3.25" style="102" customWidth="1"/>
    <col min="13337" max="13337" width="0.875" style="102" customWidth="1"/>
    <col min="13338" max="13338" width="3.25" style="102" customWidth="1"/>
    <col min="13339" max="13339" width="3.375" style="102" customWidth="1"/>
    <col min="13340" max="13340" width="0.875" style="102" customWidth="1"/>
    <col min="13341" max="13342" width="3.25" style="102" customWidth="1"/>
    <col min="13343" max="13343" width="0.875" style="102" customWidth="1"/>
    <col min="13344" max="13344" width="3.25" style="102" customWidth="1"/>
    <col min="13345" max="13353" width="0" style="102" hidden="1" customWidth="1"/>
    <col min="13354" max="13354" width="3.25" style="102" customWidth="1"/>
    <col min="13355" max="13356" width="3.375" style="102" customWidth="1"/>
    <col min="13357" max="13357" width="3.25" style="102" customWidth="1"/>
    <col min="13358" max="13358" width="7.625" style="102" customWidth="1"/>
    <col min="13359" max="13360" width="4.375" style="102" customWidth="1"/>
    <col min="13361" max="13361" width="4.25" style="102" customWidth="1"/>
    <col min="13362" max="13362" width="3.5" style="102" customWidth="1"/>
    <col min="13363" max="13568" width="9" style="102"/>
    <col min="13569" max="13569" width="3.25" style="102" customWidth="1"/>
    <col min="13570" max="13570" width="9.375" style="102" customWidth="1"/>
    <col min="13571" max="13571" width="3.25" style="102" customWidth="1"/>
    <col min="13572" max="13572" width="0.875" style="102" customWidth="1"/>
    <col min="13573" max="13574" width="3.25" style="102" customWidth="1"/>
    <col min="13575" max="13575" width="0.875" style="102" customWidth="1"/>
    <col min="13576" max="13577" width="3.25" style="102" customWidth="1"/>
    <col min="13578" max="13578" width="0.875" style="102" customWidth="1"/>
    <col min="13579" max="13579" width="3.25" style="102" customWidth="1"/>
    <col min="13580" max="13580" width="3.375" style="102" customWidth="1"/>
    <col min="13581" max="13581" width="0.875" style="102" customWidth="1"/>
    <col min="13582" max="13583" width="3.25" style="102" customWidth="1"/>
    <col min="13584" max="13584" width="0.875" style="102" customWidth="1"/>
    <col min="13585" max="13585" width="3.375" style="102" customWidth="1"/>
    <col min="13586" max="13586" width="3.25" style="102" customWidth="1"/>
    <col min="13587" max="13587" width="0.875" style="102" customWidth="1"/>
    <col min="13588" max="13589" width="3.25" style="102" customWidth="1"/>
    <col min="13590" max="13590" width="0.875" style="102" customWidth="1"/>
    <col min="13591" max="13592" width="3.25" style="102" customWidth="1"/>
    <col min="13593" max="13593" width="0.875" style="102" customWidth="1"/>
    <col min="13594" max="13594" width="3.25" style="102" customWidth="1"/>
    <col min="13595" max="13595" width="3.375" style="102" customWidth="1"/>
    <col min="13596" max="13596" width="0.875" style="102" customWidth="1"/>
    <col min="13597" max="13598" width="3.25" style="102" customWidth="1"/>
    <col min="13599" max="13599" width="0.875" style="102" customWidth="1"/>
    <col min="13600" max="13600" width="3.25" style="102" customWidth="1"/>
    <col min="13601" max="13609" width="0" style="102" hidden="1" customWidth="1"/>
    <col min="13610" max="13610" width="3.25" style="102" customWidth="1"/>
    <col min="13611" max="13612" width="3.375" style="102" customWidth="1"/>
    <col min="13613" max="13613" width="3.25" style="102" customWidth="1"/>
    <col min="13614" max="13614" width="7.625" style="102" customWidth="1"/>
    <col min="13615" max="13616" width="4.375" style="102" customWidth="1"/>
    <col min="13617" max="13617" width="4.25" style="102" customWidth="1"/>
    <col min="13618" max="13618" width="3.5" style="102" customWidth="1"/>
    <col min="13619" max="13824" width="9" style="102"/>
    <col min="13825" max="13825" width="3.25" style="102" customWidth="1"/>
    <col min="13826" max="13826" width="9.375" style="102" customWidth="1"/>
    <col min="13827" max="13827" width="3.25" style="102" customWidth="1"/>
    <col min="13828" max="13828" width="0.875" style="102" customWidth="1"/>
    <col min="13829" max="13830" width="3.25" style="102" customWidth="1"/>
    <col min="13831" max="13831" width="0.875" style="102" customWidth="1"/>
    <col min="13832" max="13833" width="3.25" style="102" customWidth="1"/>
    <col min="13834" max="13834" width="0.875" style="102" customWidth="1"/>
    <col min="13835" max="13835" width="3.25" style="102" customWidth="1"/>
    <col min="13836" max="13836" width="3.375" style="102" customWidth="1"/>
    <col min="13837" max="13837" width="0.875" style="102" customWidth="1"/>
    <col min="13838" max="13839" width="3.25" style="102" customWidth="1"/>
    <col min="13840" max="13840" width="0.875" style="102" customWidth="1"/>
    <col min="13841" max="13841" width="3.375" style="102" customWidth="1"/>
    <col min="13842" max="13842" width="3.25" style="102" customWidth="1"/>
    <col min="13843" max="13843" width="0.875" style="102" customWidth="1"/>
    <col min="13844" max="13845" width="3.25" style="102" customWidth="1"/>
    <col min="13846" max="13846" width="0.875" style="102" customWidth="1"/>
    <col min="13847" max="13848" width="3.25" style="102" customWidth="1"/>
    <col min="13849" max="13849" width="0.875" style="102" customWidth="1"/>
    <col min="13850" max="13850" width="3.25" style="102" customWidth="1"/>
    <col min="13851" max="13851" width="3.375" style="102" customWidth="1"/>
    <col min="13852" max="13852" width="0.875" style="102" customWidth="1"/>
    <col min="13853" max="13854" width="3.25" style="102" customWidth="1"/>
    <col min="13855" max="13855" width="0.875" style="102" customWidth="1"/>
    <col min="13856" max="13856" width="3.25" style="102" customWidth="1"/>
    <col min="13857" max="13865" width="0" style="102" hidden="1" customWidth="1"/>
    <col min="13866" max="13866" width="3.25" style="102" customWidth="1"/>
    <col min="13867" max="13868" width="3.375" style="102" customWidth="1"/>
    <col min="13869" max="13869" width="3.25" style="102" customWidth="1"/>
    <col min="13870" max="13870" width="7.625" style="102" customWidth="1"/>
    <col min="13871" max="13872" width="4.375" style="102" customWidth="1"/>
    <col min="13873" max="13873" width="4.25" style="102" customWidth="1"/>
    <col min="13874" max="13874" width="3.5" style="102" customWidth="1"/>
    <col min="13875" max="14080" width="9" style="102"/>
    <col min="14081" max="14081" width="3.25" style="102" customWidth="1"/>
    <col min="14082" max="14082" width="9.375" style="102" customWidth="1"/>
    <col min="14083" max="14083" width="3.25" style="102" customWidth="1"/>
    <col min="14084" max="14084" width="0.875" style="102" customWidth="1"/>
    <col min="14085" max="14086" width="3.25" style="102" customWidth="1"/>
    <col min="14087" max="14087" width="0.875" style="102" customWidth="1"/>
    <col min="14088" max="14089" width="3.25" style="102" customWidth="1"/>
    <col min="14090" max="14090" width="0.875" style="102" customWidth="1"/>
    <col min="14091" max="14091" width="3.25" style="102" customWidth="1"/>
    <col min="14092" max="14092" width="3.375" style="102" customWidth="1"/>
    <col min="14093" max="14093" width="0.875" style="102" customWidth="1"/>
    <col min="14094" max="14095" width="3.25" style="102" customWidth="1"/>
    <col min="14096" max="14096" width="0.875" style="102" customWidth="1"/>
    <col min="14097" max="14097" width="3.375" style="102" customWidth="1"/>
    <col min="14098" max="14098" width="3.25" style="102" customWidth="1"/>
    <col min="14099" max="14099" width="0.875" style="102" customWidth="1"/>
    <col min="14100" max="14101" width="3.25" style="102" customWidth="1"/>
    <col min="14102" max="14102" width="0.875" style="102" customWidth="1"/>
    <col min="14103" max="14104" width="3.25" style="102" customWidth="1"/>
    <col min="14105" max="14105" width="0.875" style="102" customWidth="1"/>
    <col min="14106" max="14106" width="3.25" style="102" customWidth="1"/>
    <col min="14107" max="14107" width="3.375" style="102" customWidth="1"/>
    <col min="14108" max="14108" width="0.875" style="102" customWidth="1"/>
    <col min="14109" max="14110" width="3.25" style="102" customWidth="1"/>
    <col min="14111" max="14111" width="0.875" style="102" customWidth="1"/>
    <col min="14112" max="14112" width="3.25" style="102" customWidth="1"/>
    <col min="14113" max="14121" width="0" style="102" hidden="1" customWidth="1"/>
    <col min="14122" max="14122" width="3.25" style="102" customWidth="1"/>
    <col min="14123" max="14124" width="3.375" style="102" customWidth="1"/>
    <col min="14125" max="14125" width="3.25" style="102" customWidth="1"/>
    <col min="14126" max="14126" width="7.625" style="102" customWidth="1"/>
    <col min="14127" max="14128" width="4.375" style="102" customWidth="1"/>
    <col min="14129" max="14129" width="4.25" style="102" customWidth="1"/>
    <col min="14130" max="14130" width="3.5" style="102" customWidth="1"/>
    <col min="14131" max="14336" width="9" style="102"/>
    <col min="14337" max="14337" width="3.25" style="102" customWidth="1"/>
    <col min="14338" max="14338" width="9.375" style="102" customWidth="1"/>
    <col min="14339" max="14339" width="3.25" style="102" customWidth="1"/>
    <col min="14340" max="14340" width="0.875" style="102" customWidth="1"/>
    <col min="14341" max="14342" width="3.25" style="102" customWidth="1"/>
    <col min="14343" max="14343" width="0.875" style="102" customWidth="1"/>
    <col min="14344" max="14345" width="3.25" style="102" customWidth="1"/>
    <col min="14346" max="14346" width="0.875" style="102" customWidth="1"/>
    <col min="14347" max="14347" width="3.25" style="102" customWidth="1"/>
    <col min="14348" max="14348" width="3.375" style="102" customWidth="1"/>
    <col min="14349" max="14349" width="0.875" style="102" customWidth="1"/>
    <col min="14350" max="14351" width="3.25" style="102" customWidth="1"/>
    <col min="14352" max="14352" width="0.875" style="102" customWidth="1"/>
    <col min="14353" max="14353" width="3.375" style="102" customWidth="1"/>
    <col min="14354" max="14354" width="3.25" style="102" customWidth="1"/>
    <col min="14355" max="14355" width="0.875" style="102" customWidth="1"/>
    <col min="14356" max="14357" width="3.25" style="102" customWidth="1"/>
    <col min="14358" max="14358" width="0.875" style="102" customWidth="1"/>
    <col min="14359" max="14360" width="3.25" style="102" customWidth="1"/>
    <col min="14361" max="14361" width="0.875" style="102" customWidth="1"/>
    <col min="14362" max="14362" width="3.25" style="102" customWidth="1"/>
    <col min="14363" max="14363" width="3.375" style="102" customWidth="1"/>
    <col min="14364" max="14364" width="0.875" style="102" customWidth="1"/>
    <col min="14365" max="14366" width="3.25" style="102" customWidth="1"/>
    <col min="14367" max="14367" width="0.875" style="102" customWidth="1"/>
    <col min="14368" max="14368" width="3.25" style="102" customWidth="1"/>
    <col min="14369" max="14377" width="0" style="102" hidden="1" customWidth="1"/>
    <col min="14378" max="14378" width="3.25" style="102" customWidth="1"/>
    <col min="14379" max="14380" width="3.375" style="102" customWidth="1"/>
    <col min="14381" max="14381" width="3.25" style="102" customWidth="1"/>
    <col min="14382" max="14382" width="7.625" style="102" customWidth="1"/>
    <col min="14383" max="14384" width="4.375" style="102" customWidth="1"/>
    <col min="14385" max="14385" width="4.25" style="102" customWidth="1"/>
    <col min="14386" max="14386" width="3.5" style="102" customWidth="1"/>
    <col min="14387" max="14592" width="9" style="102"/>
    <col min="14593" max="14593" width="3.25" style="102" customWidth="1"/>
    <col min="14594" max="14594" width="9.375" style="102" customWidth="1"/>
    <col min="14595" max="14595" width="3.25" style="102" customWidth="1"/>
    <col min="14596" max="14596" width="0.875" style="102" customWidth="1"/>
    <col min="14597" max="14598" width="3.25" style="102" customWidth="1"/>
    <col min="14599" max="14599" width="0.875" style="102" customWidth="1"/>
    <col min="14600" max="14601" width="3.25" style="102" customWidth="1"/>
    <col min="14602" max="14602" width="0.875" style="102" customWidth="1"/>
    <col min="14603" max="14603" width="3.25" style="102" customWidth="1"/>
    <col min="14604" max="14604" width="3.375" style="102" customWidth="1"/>
    <col min="14605" max="14605" width="0.875" style="102" customWidth="1"/>
    <col min="14606" max="14607" width="3.25" style="102" customWidth="1"/>
    <col min="14608" max="14608" width="0.875" style="102" customWidth="1"/>
    <col min="14609" max="14609" width="3.375" style="102" customWidth="1"/>
    <col min="14610" max="14610" width="3.25" style="102" customWidth="1"/>
    <col min="14611" max="14611" width="0.875" style="102" customWidth="1"/>
    <col min="14612" max="14613" width="3.25" style="102" customWidth="1"/>
    <col min="14614" max="14614" width="0.875" style="102" customWidth="1"/>
    <col min="14615" max="14616" width="3.25" style="102" customWidth="1"/>
    <col min="14617" max="14617" width="0.875" style="102" customWidth="1"/>
    <col min="14618" max="14618" width="3.25" style="102" customWidth="1"/>
    <col min="14619" max="14619" width="3.375" style="102" customWidth="1"/>
    <col min="14620" max="14620" width="0.875" style="102" customWidth="1"/>
    <col min="14621" max="14622" width="3.25" style="102" customWidth="1"/>
    <col min="14623" max="14623" width="0.875" style="102" customWidth="1"/>
    <col min="14624" max="14624" width="3.25" style="102" customWidth="1"/>
    <col min="14625" max="14633" width="0" style="102" hidden="1" customWidth="1"/>
    <col min="14634" max="14634" width="3.25" style="102" customWidth="1"/>
    <col min="14635" max="14636" width="3.375" style="102" customWidth="1"/>
    <col min="14637" max="14637" width="3.25" style="102" customWidth="1"/>
    <col min="14638" max="14638" width="7.625" style="102" customWidth="1"/>
    <col min="14639" max="14640" width="4.375" style="102" customWidth="1"/>
    <col min="14641" max="14641" width="4.25" style="102" customWidth="1"/>
    <col min="14642" max="14642" width="3.5" style="102" customWidth="1"/>
    <col min="14643" max="14848" width="9" style="102"/>
    <col min="14849" max="14849" width="3.25" style="102" customWidth="1"/>
    <col min="14850" max="14850" width="9.375" style="102" customWidth="1"/>
    <col min="14851" max="14851" width="3.25" style="102" customWidth="1"/>
    <col min="14852" max="14852" width="0.875" style="102" customWidth="1"/>
    <col min="14853" max="14854" width="3.25" style="102" customWidth="1"/>
    <col min="14855" max="14855" width="0.875" style="102" customWidth="1"/>
    <col min="14856" max="14857" width="3.25" style="102" customWidth="1"/>
    <col min="14858" max="14858" width="0.875" style="102" customWidth="1"/>
    <col min="14859" max="14859" width="3.25" style="102" customWidth="1"/>
    <col min="14860" max="14860" width="3.375" style="102" customWidth="1"/>
    <col min="14861" max="14861" width="0.875" style="102" customWidth="1"/>
    <col min="14862" max="14863" width="3.25" style="102" customWidth="1"/>
    <col min="14864" max="14864" width="0.875" style="102" customWidth="1"/>
    <col min="14865" max="14865" width="3.375" style="102" customWidth="1"/>
    <col min="14866" max="14866" width="3.25" style="102" customWidth="1"/>
    <col min="14867" max="14867" width="0.875" style="102" customWidth="1"/>
    <col min="14868" max="14869" width="3.25" style="102" customWidth="1"/>
    <col min="14870" max="14870" width="0.875" style="102" customWidth="1"/>
    <col min="14871" max="14872" width="3.25" style="102" customWidth="1"/>
    <col min="14873" max="14873" width="0.875" style="102" customWidth="1"/>
    <col min="14874" max="14874" width="3.25" style="102" customWidth="1"/>
    <col min="14875" max="14875" width="3.375" style="102" customWidth="1"/>
    <col min="14876" max="14876" width="0.875" style="102" customWidth="1"/>
    <col min="14877" max="14878" width="3.25" style="102" customWidth="1"/>
    <col min="14879" max="14879" width="0.875" style="102" customWidth="1"/>
    <col min="14880" max="14880" width="3.25" style="102" customWidth="1"/>
    <col min="14881" max="14889" width="0" style="102" hidden="1" customWidth="1"/>
    <col min="14890" max="14890" width="3.25" style="102" customWidth="1"/>
    <col min="14891" max="14892" width="3.375" style="102" customWidth="1"/>
    <col min="14893" max="14893" width="3.25" style="102" customWidth="1"/>
    <col min="14894" max="14894" width="7.625" style="102" customWidth="1"/>
    <col min="14895" max="14896" width="4.375" style="102" customWidth="1"/>
    <col min="14897" max="14897" width="4.25" style="102" customWidth="1"/>
    <col min="14898" max="14898" width="3.5" style="102" customWidth="1"/>
    <col min="14899" max="15104" width="9" style="102"/>
    <col min="15105" max="15105" width="3.25" style="102" customWidth="1"/>
    <col min="15106" max="15106" width="9.375" style="102" customWidth="1"/>
    <col min="15107" max="15107" width="3.25" style="102" customWidth="1"/>
    <col min="15108" max="15108" width="0.875" style="102" customWidth="1"/>
    <col min="15109" max="15110" width="3.25" style="102" customWidth="1"/>
    <col min="15111" max="15111" width="0.875" style="102" customWidth="1"/>
    <col min="15112" max="15113" width="3.25" style="102" customWidth="1"/>
    <col min="15114" max="15114" width="0.875" style="102" customWidth="1"/>
    <col min="15115" max="15115" width="3.25" style="102" customWidth="1"/>
    <col min="15116" max="15116" width="3.375" style="102" customWidth="1"/>
    <col min="15117" max="15117" width="0.875" style="102" customWidth="1"/>
    <col min="15118" max="15119" width="3.25" style="102" customWidth="1"/>
    <col min="15120" max="15120" width="0.875" style="102" customWidth="1"/>
    <col min="15121" max="15121" width="3.375" style="102" customWidth="1"/>
    <col min="15122" max="15122" width="3.25" style="102" customWidth="1"/>
    <col min="15123" max="15123" width="0.875" style="102" customWidth="1"/>
    <col min="15124" max="15125" width="3.25" style="102" customWidth="1"/>
    <col min="15126" max="15126" width="0.875" style="102" customWidth="1"/>
    <col min="15127" max="15128" width="3.25" style="102" customWidth="1"/>
    <col min="15129" max="15129" width="0.875" style="102" customWidth="1"/>
    <col min="15130" max="15130" width="3.25" style="102" customWidth="1"/>
    <col min="15131" max="15131" width="3.375" style="102" customWidth="1"/>
    <col min="15132" max="15132" width="0.875" style="102" customWidth="1"/>
    <col min="15133" max="15134" width="3.25" style="102" customWidth="1"/>
    <col min="15135" max="15135" width="0.875" style="102" customWidth="1"/>
    <col min="15136" max="15136" width="3.25" style="102" customWidth="1"/>
    <col min="15137" max="15145" width="0" style="102" hidden="1" customWidth="1"/>
    <col min="15146" max="15146" width="3.25" style="102" customWidth="1"/>
    <col min="15147" max="15148" width="3.375" style="102" customWidth="1"/>
    <col min="15149" max="15149" width="3.25" style="102" customWidth="1"/>
    <col min="15150" max="15150" width="7.625" style="102" customWidth="1"/>
    <col min="15151" max="15152" width="4.375" style="102" customWidth="1"/>
    <col min="15153" max="15153" width="4.25" style="102" customWidth="1"/>
    <col min="15154" max="15154" width="3.5" style="102" customWidth="1"/>
    <col min="15155" max="15360" width="9" style="102"/>
    <col min="15361" max="15361" width="3.25" style="102" customWidth="1"/>
    <col min="15362" max="15362" width="9.375" style="102" customWidth="1"/>
    <col min="15363" max="15363" width="3.25" style="102" customWidth="1"/>
    <col min="15364" max="15364" width="0.875" style="102" customWidth="1"/>
    <col min="15365" max="15366" width="3.25" style="102" customWidth="1"/>
    <col min="15367" max="15367" width="0.875" style="102" customWidth="1"/>
    <col min="15368" max="15369" width="3.25" style="102" customWidth="1"/>
    <col min="15370" max="15370" width="0.875" style="102" customWidth="1"/>
    <col min="15371" max="15371" width="3.25" style="102" customWidth="1"/>
    <col min="15372" max="15372" width="3.375" style="102" customWidth="1"/>
    <col min="15373" max="15373" width="0.875" style="102" customWidth="1"/>
    <col min="15374" max="15375" width="3.25" style="102" customWidth="1"/>
    <col min="15376" max="15376" width="0.875" style="102" customWidth="1"/>
    <col min="15377" max="15377" width="3.375" style="102" customWidth="1"/>
    <col min="15378" max="15378" width="3.25" style="102" customWidth="1"/>
    <col min="15379" max="15379" width="0.875" style="102" customWidth="1"/>
    <col min="15380" max="15381" width="3.25" style="102" customWidth="1"/>
    <col min="15382" max="15382" width="0.875" style="102" customWidth="1"/>
    <col min="15383" max="15384" width="3.25" style="102" customWidth="1"/>
    <col min="15385" max="15385" width="0.875" style="102" customWidth="1"/>
    <col min="15386" max="15386" width="3.25" style="102" customWidth="1"/>
    <col min="15387" max="15387" width="3.375" style="102" customWidth="1"/>
    <col min="15388" max="15388" width="0.875" style="102" customWidth="1"/>
    <col min="15389" max="15390" width="3.25" style="102" customWidth="1"/>
    <col min="15391" max="15391" width="0.875" style="102" customWidth="1"/>
    <col min="15392" max="15392" width="3.25" style="102" customWidth="1"/>
    <col min="15393" max="15401" width="0" style="102" hidden="1" customWidth="1"/>
    <col min="15402" max="15402" width="3.25" style="102" customWidth="1"/>
    <col min="15403" max="15404" width="3.375" style="102" customWidth="1"/>
    <col min="15405" max="15405" width="3.25" style="102" customWidth="1"/>
    <col min="15406" max="15406" width="7.625" style="102" customWidth="1"/>
    <col min="15407" max="15408" width="4.375" style="102" customWidth="1"/>
    <col min="15409" max="15409" width="4.25" style="102" customWidth="1"/>
    <col min="15410" max="15410" width="3.5" style="102" customWidth="1"/>
    <col min="15411" max="15616" width="9" style="102"/>
    <col min="15617" max="15617" width="3.25" style="102" customWidth="1"/>
    <col min="15618" max="15618" width="9.375" style="102" customWidth="1"/>
    <col min="15619" max="15619" width="3.25" style="102" customWidth="1"/>
    <col min="15620" max="15620" width="0.875" style="102" customWidth="1"/>
    <col min="15621" max="15622" width="3.25" style="102" customWidth="1"/>
    <col min="15623" max="15623" width="0.875" style="102" customWidth="1"/>
    <col min="15624" max="15625" width="3.25" style="102" customWidth="1"/>
    <col min="15626" max="15626" width="0.875" style="102" customWidth="1"/>
    <col min="15627" max="15627" width="3.25" style="102" customWidth="1"/>
    <col min="15628" max="15628" width="3.375" style="102" customWidth="1"/>
    <col min="15629" max="15629" width="0.875" style="102" customWidth="1"/>
    <col min="15630" max="15631" width="3.25" style="102" customWidth="1"/>
    <col min="15632" max="15632" width="0.875" style="102" customWidth="1"/>
    <col min="15633" max="15633" width="3.375" style="102" customWidth="1"/>
    <col min="15634" max="15634" width="3.25" style="102" customWidth="1"/>
    <col min="15635" max="15635" width="0.875" style="102" customWidth="1"/>
    <col min="15636" max="15637" width="3.25" style="102" customWidth="1"/>
    <col min="15638" max="15638" width="0.875" style="102" customWidth="1"/>
    <col min="15639" max="15640" width="3.25" style="102" customWidth="1"/>
    <col min="15641" max="15641" width="0.875" style="102" customWidth="1"/>
    <col min="15642" max="15642" width="3.25" style="102" customWidth="1"/>
    <col min="15643" max="15643" width="3.375" style="102" customWidth="1"/>
    <col min="15644" max="15644" width="0.875" style="102" customWidth="1"/>
    <col min="15645" max="15646" width="3.25" style="102" customWidth="1"/>
    <col min="15647" max="15647" width="0.875" style="102" customWidth="1"/>
    <col min="15648" max="15648" width="3.25" style="102" customWidth="1"/>
    <col min="15649" max="15657" width="0" style="102" hidden="1" customWidth="1"/>
    <col min="15658" max="15658" width="3.25" style="102" customWidth="1"/>
    <col min="15659" max="15660" width="3.375" style="102" customWidth="1"/>
    <col min="15661" max="15661" width="3.25" style="102" customWidth="1"/>
    <col min="15662" max="15662" width="7.625" style="102" customWidth="1"/>
    <col min="15663" max="15664" width="4.375" style="102" customWidth="1"/>
    <col min="15665" max="15665" width="4.25" style="102" customWidth="1"/>
    <col min="15666" max="15666" width="3.5" style="102" customWidth="1"/>
    <col min="15667" max="15872" width="9" style="102"/>
    <col min="15873" max="15873" width="3.25" style="102" customWidth="1"/>
    <col min="15874" max="15874" width="9.375" style="102" customWidth="1"/>
    <col min="15875" max="15875" width="3.25" style="102" customWidth="1"/>
    <col min="15876" max="15876" width="0.875" style="102" customWidth="1"/>
    <col min="15877" max="15878" width="3.25" style="102" customWidth="1"/>
    <col min="15879" max="15879" width="0.875" style="102" customWidth="1"/>
    <col min="15880" max="15881" width="3.25" style="102" customWidth="1"/>
    <col min="15882" max="15882" width="0.875" style="102" customWidth="1"/>
    <col min="15883" max="15883" width="3.25" style="102" customWidth="1"/>
    <col min="15884" max="15884" width="3.375" style="102" customWidth="1"/>
    <col min="15885" max="15885" width="0.875" style="102" customWidth="1"/>
    <col min="15886" max="15887" width="3.25" style="102" customWidth="1"/>
    <col min="15888" max="15888" width="0.875" style="102" customWidth="1"/>
    <col min="15889" max="15889" width="3.375" style="102" customWidth="1"/>
    <col min="15890" max="15890" width="3.25" style="102" customWidth="1"/>
    <col min="15891" max="15891" width="0.875" style="102" customWidth="1"/>
    <col min="15892" max="15893" width="3.25" style="102" customWidth="1"/>
    <col min="15894" max="15894" width="0.875" style="102" customWidth="1"/>
    <col min="15895" max="15896" width="3.25" style="102" customWidth="1"/>
    <col min="15897" max="15897" width="0.875" style="102" customWidth="1"/>
    <col min="15898" max="15898" width="3.25" style="102" customWidth="1"/>
    <col min="15899" max="15899" width="3.375" style="102" customWidth="1"/>
    <col min="15900" max="15900" width="0.875" style="102" customWidth="1"/>
    <col min="15901" max="15902" width="3.25" style="102" customWidth="1"/>
    <col min="15903" max="15903" width="0.875" style="102" customWidth="1"/>
    <col min="15904" max="15904" width="3.25" style="102" customWidth="1"/>
    <col min="15905" max="15913" width="0" style="102" hidden="1" customWidth="1"/>
    <col min="15914" max="15914" width="3.25" style="102" customWidth="1"/>
    <col min="15915" max="15916" width="3.375" style="102" customWidth="1"/>
    <col min="15917" max="15917" width="3.25" style="102" customWidth="1"/>
    <col min="15918" max="15918" width="7.625" style="102" customWidth="1"/>
    <col min="15919" max="15920" width="4.375" style="102" customWidth="1"/>
    <col min="15921" max="15921" width="4.25" style="102" customWidth="1"/>
    <col min="15922" max="15922" width="3.5" style="102" customWidth="1"/>
    <col min="15923" max="16128" width="9" style="102"/>
    <col min="16129" max="16129" width="3.25" style="102" customWidth="1"/>
    <col min="16130" max="16130" width="9.375" style="102" customWidth="1"/>
    <col min="16131" max="16131" width="3.25" style="102" customWidth="1"/>
    <col min="16132" max="16132" width="0.875" style="102" customWidth="1"/>
    <col min="16133" max="16134" width="3.25" style="102" customWidth="1"/>
    <col min="16135" max="16135" width="0.875" style="102" customWidth="1"/>
    <col min="16136" max="16137" width="3.25" style="102" customWidth="1"/>
    <col min="16138" max="16138" width="0.875" style="102" customWidth="1"/>
    <col min="16139" max="16139" width="3.25" style="102" customWidth="1"/>
    <col min="16140" max="16140" width="3.375" style="102" customWidth="1"/>
    <col min="16141" max="16141" width="0.875" style="102" customWidth="1"/>
    <col min="16142" max="16143" width="3.25" style="102" customWidth="1"/>
    <col min="16144" max="16144" width="0.875" style="102" customWidth="1"/>
    <col min="16145" max="16145" width="3.375" style="102" customWidth="1"/>
    <col min="16146" max="16146" width="3.25" style="102" customWidth="1"/>
    <col min="16147" max="16147" width="0.875" style="102" customWidth="1"/>
    <col min="16148" max="16149" width="3.25" style="102" customWidth="1"/>
    <col min="16150" max="16150" width="0.875" style="102" customWidth="1"/>
    <col min="16151" max="16152" width="3.25" style="102" customWidth="1"/>
    <col min="16153" max="16153" width="0.875" style="102" customWidth="1"/>
    <col min="16154" max="16154" width="3.25" style="102" customWidth="1"/>
    <col min="16155" max="16155" width="3.375" style="102" customWidth="1"/>
    <col min="16156" max="16156" width="0.875" style="102" customWidth="1"/>
    <col min="16157" max="16158" width="3.25" style="102" customWidth="1"/>
    <col min="16159" max="16159" width="0.875" style="102" customWidth="1"/>
    <col min="16160" max="16160" width="3.25" style="102" customWidth="1"/>
    <col min="16161" max="16169" width="0" style="102" hidden="1" customWidth="1"/>
    <col min="16170" max="16170" width="3.25" style="102" customWidth="1"/>
    <col min="16171" max="16172" width="3.375" style="102" customWidth="1"/>
    <col min="16173" max="16173" width="3.25" style="102" customWidth="1"/>
    <col min="16174" max="16174" width="7.625" style="102" customWidth="1"/>
    <col min="16175" max="16176" width="4.375" style="102" customWidth="1"/>
    <col min="16177" max="16177" width="4.25" style="102" customWidth="1"/>
    <col min="16178" max="16178" width="3.5" style="102" customWidth="1"/>
    <col min="16179" max="16384" width="9" style="102"/>
  </cols>
  <sheetData>
    <row r="1" spans="1:64" ht="25.5" customHeight="1">
      <c r="A1" s="270" t="s">
        <v>120</v>
      </c>
      <c r="B1" s="270"/>
      <c r="C1" s="271" t="s">
        <v>121</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3" t="s">
        <v>122</v>
      </c>
      <c r="AS1" s="273"/>
      <c r="AT1" s="273"/>
      <c r="AU1" s="273"/>
      <c r="AV1" s="273"/>
      <c r="AW1" s="273"/>
      <c r="AX1" s="273"/>
    </row>
    <row r="2" spans="1:64" ht="20.100000000000001" customHeight="1">
      <c r="A2" s="103"/>
      <c r="B2" s="104" t="s">
        <v>123</v>
      </c>
      <c r="C2" s="258" t="s">
        <v>124</v>
      </c>
      <c r="D2" s="274"/>
      <c r="E2" s="275"/>
      <c r="F2" s="258" t="s">
        <v>125</v>
      </c>
      <c r="G2" s="259"/>
      <c r="H2" s="260"/>
      <c r="I2" s="258" t="s">
        <v>126</v>
      </c>
      <c r="J2" s="259"/>
      <c r="K2" s="260"/>
      <c r="L2" s="258" t="s">
        <v>127</v>
      </c>
      <c r="M2" s="259"/>
      <c r="N2" s="260"/>
      <c r="O2" s="258" t="s">
        <v>128</v>
      </c>
      <c r="P2" s="259"/>
      <c r="Q2" s="260"/>
      <c r="R2" s="258" t="s">
        <v>129</v>
      </c>
      <c r="S2" s="259"/>
      <c r="T2" s="260"/>
      <c r="U2" s="258" t="s">
        <v>130</v>
      </c>
      <c r="V2" s="259"/>
      <c r="W2" s="260"/>
      <c r="X2" s="258" t="s">
        <v>131</v>
      </c>
      <c r="Y2" s="259"/>
      <c r="Z2" s="260"/>
      <c r="AA2" s="258" t="s">
        <v>132</v>
      </c>
      <c r="AB2" s="259"/>
      <c r="AC2" s="260"/>
      <c r="AD2" s="258" t="s">
        <v>133</v>
      </c>
      <c r="AE2" s="259"/>
      <c r="AF2" s="260"/>
      <c r="AG2" s="258" t="s">
        <v>134</v>
      </c>
      <c r="AH2" s="259"/>
      <c r="AI2" s="260"/>
      <c r="AJ2" s="258" t="s">
        <v>135</v>
      </c>
      <c r="AK2" s="259"/>
      <c r="AL2" s="260"/>
      <c r="AM2" s="258" t="s">
        <v>136</v>
      </c>
      <c r="AN2" s="259"/>
      <c r="AO2" s="260"/>
      <c r="AP2" s="256" t="s">
        <v>137</v>
      </c>
      <c r="AQ2" s="256" t="s">
        <v>138</v>
      </c>
      <c r="AR2" s="256" t="s">
        <v>139</v>
      </c>
      <c r="AS2" s="256" t="s">
        <v>140</v>
      </c>
      <c r="AT2" s="256" t="s">
        <v>141</v>
      </c>
      <c r="AU2" s="258" t="s">
        <v>142</v>
      </c>
      <c r="AV2" s="259"/>
      <c r="AW2" s="260"/>
      <c r="AX2" s="256" t="s">
        <v>143</v>
      </c>
      <c r="AY2" s="105"/>
      <c r="BE2" s="102" t="s">
        <v>144</v>
      </c>
      <c r="BF2" s="102" t="s">
        <v>145</v>
      </c>
      <c r="BI2" s="102" t="s">
        <v>146</v>
      </c>
      <c r="BJ2" s="102" t="s">
        <v>147</v>
      </c>
      <c r="BK2" s="102" t="s">
        <v>148</v>
      </c>
    </row>
    <row r="3" spans="1:64" ht="52.5" customHeight="1">
      <c r="A3" s="106" t="s">
        <v>123</v>
      </c>
      <c r="B3" s="104" t="s">
        <v>149</v>
      </c>
      <c r="C3" s="276" t="str">
        <f>B4</f>
        <v>波　田</v>
      </c>
      <c r="D3" s="277"/>
      <c r="E3" s="278"/>
      <c r="F3" s="279" t="str">
        <f>B6</f>
        <v>豊　科</v>
      </c>
      <c r="G3" s="280"/>
      <c r="H3" s="281"/>
      <c r="I3" s="261" t="s">
        <v>150</v>
      </c>
      <c r="J3" s="262"/>
      <c r="K3" s="263"/>
      <c r="L3" s="261" t="str">
        <f>B10</f>
        <v>松本南</v>
      </c>
      <c r="M3" s="262"/>
      <c r="N3" s="282"/>
      <c r="O3" s="283" t="str">
        <f>B12</f>
        <v>三　郷</v>
      </c>
      <c r="P3" s="284"/>
      <c r="Q3" s="282"/>
      <c r="R3" s="283" t="str">
        <f>B14</f>
        <v>松本北</v>
      </c>
      <c r="S3" s="284"/>
      <c r="T3" s="282"/>
      <c r="U3" s="283" t="str">
        <f>B16</f>
        <v>堀　金</v>
      </c>
      <c r="V3" s="284"/>
      <c r="W3" s="282"/>
      <c r="X3" s="283" t="str">
        <f>B18</f>
        <v>飯　田</v>
      </c>
      <c r="Y3" s="284"/>
      <c r="Z3" s="282"/>
      <c r="AA3" s="283" t="s">
        <v>54</v>
      </c>
      <c r="AB3" s="284"/>
      <c r="AC3" s="282"/>
      <c r="AD3" s="261" t="str">
        <f>B22</f>
        <v>塩　尻</v>
      </c>
      <c r="AE3" s="262"/>
      <c r="AF3" s="263"/>
      <c r="AG3" s="264" t="str">
        <f>B24</f>
        <v/>
      </c>
      <c r="AH3" s="265"/>
      <c r="AI3" s="266"/>
      <c r="AJ3" s="264" t="str">
        <f>B26</f>
        <v/>
      </c>
      <c r="AK3" s="265"/>
      <c r="AL3" s="266"/>
      <c r="AM3" s="267" t="str">
        <f>B28</f>
        <v/>
      </c>
      <c r="AN3" s="268"/>
      <c r="AO3" s="269"/>
      <c r="AP3" s="257"/>
      <c r="AQ3" s="257"/>
      <c r="AR3" s="257"/>
      <c r="AS3" s="257"/>
      <c r="AT3" s="257"/>
      <c r="AU3" s="104" t="s">
        <v>151</v>
      </c>
      <c r="AV3" s="104" t="s">
        <v>152</v>
      </c>
      <c r="AW3" s="104" t="s">
        <v>153</v>
      </c>
      <c r="AX3" s="257"/>
      <c r="BD3" s="107" t="s">
        <v>154</v>
      </c>
      <c r="BE3" s="102" t="s">
        <v>140</v>
      </c>
      <c r="BF3" s="102" t="s">
        <v>155</v>
      </c>
      <c r="BG3" s="102" t="s">
        <v>156</v>
      </c>
      <c r="BH3" s="102" t="s">
        <v>157</v>
      </c>
      <c r="BI3" s="107" t="s">
        <v>158</v>
      </c>
      <c r="BJ3" s="107" t="s">
        <v>159</v>
      </c>
      <c r="BK3" s="107" t="s">
        <v>160</v>
      </c>
    </row>
    <row r="4" spans="1:64" ht="18" customHeight="1">
      <c r="A4" s="235" t="s">
        <v>161</v>
      </c>
      <c r="B4" s="238" t="str">
        <f>IF(ISBLANK(組合せ表!V4),"",組合せ表!V4)</f>
        <v>波　田</v>
      </c>
      <c r="C4" s="240"/>
      <c r="D4" s="241"/>
      <c r="E4" s="242"/>
      <c r="F4" s="126" t="str">
        <f>IF(ISBLANK(組合せ表!$E$29),"",組合せ表!$E$29)</f>
        <v/>
      </c>
      <c r="G4" s="109" t="s">
        <v>162</v>
      </c>
      <c r="H4" s="127" t="str">
        <f>IF(ISBLANK(組合せ表!$G$29),"",組合せ表!$G$29)</f>
        <v/>
      </c>
      <c r="I4" s="126" t="str">
        <f>IF(ISBLANK(組合せ表!$J$25),"",組合せ表!$J$25)</f>
        <v/>
      </c>
      <c r="J4" s="109" t="s">
        <v>162</v>
      </c>
      <c r="K4" s="127" t="str">
        <f>IF(ISBLANK(組合せ表!$L$25),"",組合せ表!$L$25)</f>
        <v/>
      </c>
      <c r="L4" s="126" t="str">
        <f>IF(ISBLANK(組合せ表!$E$22),"",組合せ表!$E$22)</f>
        <v/>
      </c>
      <c r="M4" s="109" t="s">
        <v>162</v>
      </c>
      <c r="N4" s="110" t="str">
        <f>IF(ISBLANK(組合せ表!$G$22),"",組合せ表!$G$22)</f>
        <v/>
      </c>
      <c r="O4" s="126" t="str">
        <f>IF(ISBLANK(組合せ表!$G$20),"",組合せ表!$G$20)</f>
        <v/>
      </c>
      <c r="P4" s="109" t="s">
        <v>162</v>
      </c>
      <c r="Q4" s="128" t="str">
        <f>IF(ISBLANK(組合せ表!$E$20),"",組合せ表!$E$20)</f>
        <v/>
      </c>
      <c r="R4" s="288">
        <f>IF(ISBLANK(組合せ表!$G$17),"",組合せ表!$G$17)</f>
        <v>10</v>
      </c>
      <c r="S4" s="289" t="s">
        <v>162</v>
      </c>
      <c r="T4" s="290">
        <f>IF(ISBLANK(組合せ表!$E$17),"",組合せ表!$E$17)</f>
        <v>0</v>
      </c>
      <c r="U4" s="126" t="str">
        <f>IF(ISBLANK(組合せ表!$E$11),"",組合せ表!$E$11)</f>
        <v/>
      </c>
      <c r="V4" s="109" t="s">
        <v>162</v>
      </c>
      <c r="W4" s="128" t="str">
        <f>IF(ISBLANK(組合せ表!$G$11),"",組合せ表!$G$11)</f>
        <v/>
      </c>
      <c r="X4" s="126" t="str">
        <f>IF(ISBLANK(組合せ表!$G$10),"",組合せ表!$G$10)</f>
        <v/>
      </c>
      <c r="Y4" s="109" t="s">
        <v>162</v>
      </c>
      <c r="Z4" s="128" t="str">
        <f>IF(ISBLANK(組合せ表!$E$10),"",組合せ表!$E$10)</f>
        <v/>
      </c>
      <c r="AA4" s="126">
        <f>IF(ISBLANK(組合せ表!$L$7),"",組合せ表!$L$7)</f>
        <v>0</v>
      </c>
      <c r="AB4" s="109" t="s">
        <v>162</v>
      </c>
      <c r="AC4" s="128">
        <f>IF(ISBLANK(組合せ表!$J$7),"",組合せ表!$J$7)</f>
        <v>9</v>
      </c>
      <c r="AD4" s="126">
        <f>IF(ISBLANK(組合せ表!$E$4),"",組合せ表!$E$4)</f>
        <v>9</v>
      </c>
      <c r="AE4" s="109" t="s">
        <v>162</v>
      </c>
      <c r="AF4" s="110">
        <f>IF(ISBLANK(組合せ表!$G$4),"",組合せ表!$G$4)</f>
        <v>0</v>
      </c>
      <c r="AG4" s="108"/>
      <c r="AH4" s="109" t="s">
        <v>162</v>
      </c>
      <c r="AI4" s="110"/>
      <c r="AJ4" s="112"/>
      <c r="AK4" s="109" t="s">
        <v>162</v>
      </c>
      <c r="AL4" s="110"/>
      <c r="AM4" s="108"/>
      <c r="AN4" s="109" t="s">
        <v>162</v>
      </c>
      <c r="AO4" s="110"/>
      <c r="AP4" s="246">
        <f>COUNTIF(C5:AM5,"○")</f>
        <v>2</v>
      </c>
      <c r="AQ4" s="247">
        <f>COUNTIF(C5:AM5,"●")</f>
        <v>1</v>
      </c>
      <c r="AR4" s="246">
        <f>COUNTIF(C5:AM5,"△")</f>
        <v>0</v>
      </c>
      <c r="AS4" s="235">
        <f>(AP4*3)+AR4</f>
        <v>6</v>
      </c>
      <c r="AT4" s="236">
        <f>IF(AP4+AQ4&gt;0,AP4/(AP4+AQ4),0)</f>
        <v>0.66666666666666663</v>
      </c>
      <c r="AU4" s="255">
        <f>SUM(C4,F4,I4,L4,O4,R4,U4,X4,AA4,AD4,AG4,AJ4,AM4)</f>
        <v>19</v>
      </c>
      <c r="AV4" s="249">
        <f>SUM(E4,H4,K4,N4,Q4,T4,W4,Z4,AC4,AF4,AI4,AL4,AO4)</f>
        <v>9</v>
      </c>
      <c r="AW4" s="249">
        <f>AU4-AV4</f>
        <v>10</v>
      </c>
      <c r="AX4" s="249">
        <v>3</v>
      </c>
      <c r="AY4" s="113" t="str">
        <f>B4</f>
        <v>波　田</v>
      </c>
      <c r="AZ4" s="102" t="s">
        <v>163</v>
      </c>
      <c r="BA4" s="51"/>
      <c r="BC4" s="102">
        <v>4</v>
      </c>
      <c r="BD4" s="102" t="str">
        <f>$A$18</f>
        <v>H</v>
      </c>
      <c r="BE4" s="102">
        <f>$AS$18</f>
        <v>12</v>
      </c>
      <c r="BF4" s="114">
        <f>$AT$18</f>
        <v>1</v>
      </c>
      <c r="BG4" s="115">
        <v>1</v>
      </c>
      <c r="BH4" s="116" t="s">
        <v>209</v>
      </c>
      <c r="BI4" s="102">
        <v>0</v>
      </c>
      <c r="BJ4" s="102">
        <v>0</v>
      </c>
      <c r="BK4" s="102">
        <v>8</v>
      </c>
      <c r="BL4" s="116"/>
    </row>
    <row r="5" spans="1:64" ht="18" customHeight="1">
      <c r="A5" s="235"/>
      <c r="B5" s="239"/>
      <c r="C5" s="243"/>
      <c r="D5" s="244"/>
      <c r="E5" s="245"/>
      <c r="F5" s="250" t="str">
        <f>IF(F4="","",IF(F4&gt;H4,"○",IF(F4&lt;H4,"●",IF(F4=H4,"△"))))</f>
        <v/>
      </c>
      <c r="G5" s="251"/>
      <c r="H5" s="252"/>
      <c r="I5" s="250" t="str">
        <f>IF(I4="","",IF(I4&gt;K4,"○",IF(I4&lt;K4,"●",IF(I4=K4,"△"))))</f>
        <v/>
      </c>
      <c r="J5" s="251"/>
      <c r="K5" s="252"/>
      <c r="L5" s="250" t="str">
        <f>IF(L4="","",IF(L4&gt;N4,"○",IF(L4&lt;N4,"●",IF(L4=N4,"△"))))</f>
        <v/>
      </c>
      <c r="M5" s="251"/>
      <c r="N5" s="252"/>
      <c r="O5" s="250" t="str">
        <f>IF(O4="","",IF(O4&gt;Q4,"○",IF(O4&lt;Q4,"●",IF(O4=Q4,"△"))))</f>
        <v/>
      </c>
      <c r="P5" s="251"/>
      <c r="Q5" s="252"/>
      <c r="R5" s="291" t="str">
        <f>IF(R4="","",IF(R4&gt;T4,"○",IF(R4&lt;T4,"●",IF(R4=T4,"△"))))</f>
        <v>○</v>
      </c>
      <c r="S5" s="292"/>
      <c r="T5" s="293"/>
      <c r="U5" s="250" t="str">
        <f>IF(U4="","",IF(U4&gt;W4,"○",IF(U4&lt;W4,"●",IF(U4=W4,"△"))))</f>
        <v/>
      </c>
      <c r="V5" s="251"/>
      <c r="W5" s="252"/>
      <c r="X5" s="250" t="str">
        <f>IF(X4="","",IF(X4&gt;Z4,"○",IF(X4&lt;Z4,"●",IF(X4=Z4,"△"))))</f>
        <v/>
      </c>
      <c r="Y5" s="251"/>
      <c r="Z5" s="252"/>
      <c r="AA5" s="250" t="str">
        <f>IF(AA4="","",IF(AA4&gt;AC4,"○",IF(AA4&lt;AC4,"●",IF(AA4=AC4,"△"))))</f>
        <v>●</v>
      </c>
      <c r="AB5" s="251"/>
      <c r="AC5" s="252"/>
      <c r="AD5" s="250" t="str">
        <f>IF(AD4="","",IF(AD4&gt;AF4,"○",IF(AD4&lt;AF4,"●",IF(AD4=AF4,"△"))))</f>
        <v>○</v>
      </c>
      <c r="AE5" s="251"/>
      <c r="AF5" s="252"/>
      <c r="AG5" s="234" t="str">
        <f>IF(AG4="","",IF(AG4&gt;AI4,"○",IF(AG4&lt;AI4,"●",IF(AG4=AI4,"△"))))</f>
        <v/>
      </c>
      <c r="AH5" s="234"/>
      <c r="AI5" s="234"/>
      <c r="AJ5" s="234" t="str">
        <f>IF(AJ4="","",IF(AJ4&gt;AL4,"○",IF(AJ4&lt;AL4,"●",IF(AJ4=AL4,"△"))))</f>
        <v/>
      </c>
      <c r="AK5" s="234"/>
      <c r="AL5" s="234"/>
      <c r="AM5" s="234" t="str">
        <f>IF(AM4="","",IF(AM4&gt;AO4,"○",IF(AM4&lt;AO4,"●",IF(AM4=AO4,"△"))))</f>
        <v/>
      </c>
      <c r="AN5" s="234"/>
      <c r="AO5" s="234"/>
      <c r="AP5" s="235"/>
      <c r="AQ5" s="248"/>
      <c r="AR5" s="235"/>
      <c r="AS5" s="235"/>
      <c r="AT5" s="237"/>
      <c r="AU5" s="249"/>
      <c r="AV5" s="249"/>
      <c r="AW5" s="249"/>
      <c r="AX5" s="249"/>
      <c r="BC5" s="102">
        <f>BC4+2</f>
        <v>6</v>
      </c>
      <c r="BD5" s="102" t="str">
        <f>$A$20</f>
        <v>I</v>
      </c>
      <c r="BE5" s="102">
        <f>$AS$20</f>
        <v>12</v>
      </c>
      <c r="BF5" s="114">
        <f>$AT$20</f>
        <v>1</v>
      </c>
      <c r="BG5" s="115">
        <v>1</v>
      </c>
      <c r="BH5" s="116" t="s">
        <v>276</v>
      </c>
      <c r="BI5" s="102">
        <v>0</v>
      </c>
      <c r="BJ5" s="102">
        <v>0</v>
      </c>
      <c r="BK5" s="102">
        <v>16</v>
      </c>
      <c r="BL5" s="115"/>
    </row>
    <row r="6" spans="1:64" ht="18" customHeight="1">
      <c r="A6" s="235" t="s">
        <v>164</v>
      </c>
      <c r="B6" s="238" t="str">
        <f>IF(ISBLANK(組合せ表!V5),"",組合せ表!V5)</f>
        <v>豊　科</v>
      </c>
      <c r="C6" s="126" t="str">
        <f>H4</f>
        <v/>
      </c>
      <c r="D6" s="109" t="s">
        <v>165</v>
      </c>
      <c r="E6" s="128" t="str">
        <f>F4</f>
        <v/>
      </c>
      <c r="F6" s="240"/>
      <c r="G6" s="241"/>
      <c r="H6" s="242"/>
      <c r="I6" s="288">
        <f>IF(ISBLANK(組合せ表!$J$14),"",組合せ表!$J$14)</f>
        <v>7</v>
      </c>
      <c r="J6" s="289" t="s">
        <v>166</v>
      </c>
      <c r="K6" s="290">
        <f>IF(ISBLANK(組合せ表!$L$14),"",組合せ表!$L$14)</f>
        <v>15</v>
      </c>
      <c r="L6" s="126" t="str">
        <f>IF(ISBLANK(組合せ表!$E$27),"",組合せ表!$E$27)</f>
        <v/>
      </c>
      <c r="M6" s="109" t="s">
        <v>166</v>
      </c>
      <c r="N6" s="128" t="str">
        <f>IF(ISBLANK(組合せ表!$G$27),"",組合せ表!$G$27)</f>
        <v/>
      </c>
      <c r="O6" s="126" t="str">
        <f>IF(ISBLANK(組合せ表!$E$12),"",組合せ表!$E$12)</f>
        <v/>
      </c>
      <c r="P6" s="109" t="s">
        <v>166</v>
      </c>
      <c r="Q6" s="128" t="str">
        <f>IF(ISBLANK(組合せ表!$G$12),"",組合せ表!$G$12)</f>
        <v/>
      </c>
      <c r="R6" s="126" t="str">
        <f>IF(ISBLANK(組合せ表!$G$25),"",組合せ表!$G$25)</f>
        <v/>
      </c>
      <c r="S6" s="109" t="s">
        <v>166</v>
      </c>
      <c r="T6" s="110" t="str">
        <f>IF(ISBLANK(組合せ表!$E$25),"",組合せ表!$E$25)</f>
        <v/>
      </c>
      <c r="U6" s="126">
        <f>IF(ISBLANK(組合せ表!$L$6),"",組合せ表!$L$6)</f>
        <v>10</v>
      </c>
      <c r="V6" s="109" t="s">
        <v>166</v>
      </c>
      <c r="W6" s="110">
        <f>IF(ISBLANK(組合せ表!$J$6),"",組合せ表!$J$6)</f>
        <v>4</v>
      </c>
      <c r="X6" s="126" t="str">
        <f>IF(ISBLANK(組合せ表!$L$20),"",組合せ表!$L$20)</f>
        <v/>
      </c>
      <c r="Y6" s="109" t="s">
        <v>166</v>
      </c>
      <c r="Z6" s="110" t="str">
        <f>IF(ISBLANK(組合せ表!$J$20),"",組合せ表!$J$20)</f>
        <v/>
      </c>
      <c r="AA6" s="126">
        <f>IF(ISBLANK(組合せ表!$J$4),"",組合せ表!$J$4)</f>
        <v>2</v>
      </c>
      <c r="AB6" s="109" t="s">
        <v>166</v>
      </c>
      <c r="AC6" s="110">
        <f>IF(ISBLANK(組合せ表!$L$4),"",組合せ表!$L$4)</f>
        <v>9</v>
      </c>
      <c r="AD6" s="126" t="str">
        <f>IF(ISBLANK(組合せ表!$J$22),"",組合せ表!$J$22)</f>
        <v/>
      </c>
      <c r="AE6" s="109" t="s">
        <v>166</v>
      </c>
      <c r="AF6" s="110" t="str">
        <f>IF(ISBLANK(組合せ表!$L$22),"",組合せ表!$L$22)</f>
        <v/>
      </c>
      <c r="AG6" s="108"/>
      <c r="AH6" s="109" t="s">
        <v>166</v>
      </c>
      <c r="AI6" s="110"/>
      <c r="AJ6" s="112"/>
      <c r="AK6" s="109" t="s">
        <v>166</v>
      </c>
      <c r="AL6" s="110"/>
      <c r="AM6" s="108"/>
      <c r="AN6" s="109" t="s">
        <v>166</v>
      </c>
      <c r="AO6" s="110"/>
      <c r="AP6" s="246">
        <f>COUNTIF(C7:AM7,"○")</f>
        <v>1</v>
      </c>
      <c r="AQ6" s="247">
        <f>COUNTIF(C7:AM7,"●")</f>
        <v>2</v>
      </c>
      <c r="AR6" s="246">
        <f>COUNTIF(C7:AM7,"△")</f>
        <v>0</v>
      </c>
      <c r="AS6" s="235">
        <f>(AP6*3)+AR6</f>
        <v>3</v>
      </c>
      <c r="AT6" s="236">
        <f>IF(AP6+AQ6&gt;0,AP6/(AP6+AQ6),0)</f>
        <v>0.33333333333333331</v>
      </c>
      <c r="AU6" s="255">
        <f>SUM(C6,F6,I6,L6,O6,R6,U6,X6,AA6,AD6,AG6,AJ6,AM6)</f>
        <v>19</v>
      </c>
      <c r="AV6" s="249">
        <f>SUM(E6,H6,K6,N6,Q6,T6,W6,Z6,AC6,AF6,AI6,AL6,AO6)</f>
        <v>28</v>
      </c>
      <c r="AW6" s="249">
        <f>AU6-AV6</f>
        <v>-9</v>
      </c>
      <c r="AX6" s="249">
        <v>7</v>
      </c>
      <c r="AY6" s="102" t="str">
        <f>B6</f>
        <v>豊　科</v>
      </c>
      <c r="AZ6" s="102" t="s">
        <v>167</v>
      </c>
      <c r="BC6" s="102">
        <f t="shared" ref="BC6:BC16" si="0">BC5+2</f>
        <v>8</v>
      </c>
      <c r="BD6" s="102" t="str">
        <f>$A$4</f>
        <v>A</v>
      </c>
      <c r="BE6" s="102">
        <f>$AS$4</f>
        <v>6</v>
      </c>
      <c r="BF6" s="114">
        <f>$AT$4</f>
        <v>0.66666666666666663</v>
      </c>
      <c r="BG6" s="115">
        <v>2</v>
      </c>
      <c r="BH6" s="116" t="s">
        <v>212</v>
      </c>
      <c r="BI6" s="102">
        <v>0</v>
      </c>
      <c r="BJ6" s="102">
        <v>0</v>
      </c>
      <c r="BK6" s="102">
        <v>4</v>
      </c>
      <c r="BL6" s="115"/>
    </row>
    <row r="7" spans="1:64" ht="18" customHeight="1">
      <c r="A7" s="235"/>
      <c r="B7" s="239"/>
      <c r="C7" s="250" t="str">
        <f>IF(C6="","",IF(C6&gt;E6,"○",IF(C6&lt;E6,"●",IF(C6=E6,"△"))))</f>
        <v/>
      </c>
      <c r="D7" s="251"/>
      <c r="E7" s="252"/>
      <c r="F7" s="243"/>
      <c r="G7" s="244"/>
      <c r="H7" s="245"/>
      <c r="I7" s="291" t="str">
        <f>IF(I6="","",IF(I6&gt;K6,"○",IF(I6&lt;K6,"●",IF(I6=K6,"△"))))</f>
        <v>●</v>
      </c>
      <c r="J7" s="292"/>
      <c r="K7" s="293"/>
      <c r="L7" s="250" t="str">
        <f>IF(L6="","",IF(L6&gt;N6,"○",IF(L6&lt;N6,"●",IF(L6=N6,"△"))))</f>
        <v/>
      </c>
      <c r="M7" s="251"/>
      <c r="N7" s="252"/>
      <c r="O7" s="250" t="str">
        <f>IF(O6="","",IF(O6&gt;Q6,"○",IF(O6&lt;Q6,"●",IF(O6=Q6,"△"))))</f>
        <v/>
      </c>
      <c r="P7" s="251"/>
      <c r="Q7" s="252"/>
      <c r="R7" s="250" t="str">
        <f>IF(R6="","",IF(R6&gt;T6,"○",IF(R6&lt;T6,"●",IF(R6=T6,"△"))))</f>
        <v/>
      </c>
      <c r="S7" s="251"/>
      <c r="T7" s="252"/>
      <c r="U7" s="250" t="str">
        <f>IF(U6="","",IF(U6&gt;W6,"○",IF(U6&lt;W6,"●",IF(U6=W6,"△"))))</f>
        <v>○</v>
      </c>
      <c r="V7" s="251"/>
      <c r="W7" s="252"/>
      <c r="X7" s="250" t="str">
        <f>IF(X6="","",IF(X6&gt;Z6,"○",IF(X6&lt;Z6,"●",IF(X6=Z6,"△"))))</f>
        <v/>
      </c>
      <c r="Y7" s="251"/>
      <c r="Z7" s="252"/>
      <c r="AA7" s="250" t="str">
        <f>IF(AA6="","",IF(AA6&gt;AC6,"○",IF(AA6&lt;AC6,"●",IF(AA6=AC6,"△"))))</f>
        <v>●</v>
      </c>
      <c r="AB7" s="251"/>
      <c r="AC7" s="252"/>
      <c r="AD7" s="250" t="str">
        <f>IF(AD6="","",IF(AD6&gt;AF6,"○",IF(AD6&lt;AF6,"●",IF(AD6=AF6,"△"))))</f>
        <v/>
      </c>
      <c r="AE7" s="251"/>
      <c r="AF7" s="252"/>
      <c r="AG7" s="234" t="str">
        <f>IF(AG6="","",IF(AG6&gt;AI6,"○",IF(AG6&lt;AI6,"●",IF(AG6=AI6,"△"))))</f>
        <v/>
      </c>
      <c r="AH7" s="234"/>
      <c r="AI7" s="234"/>
      <c r="AJ7" s="234" t="str">
        <f>IF(AJ6="","",IF(AJ6&gt;AL6,"○",IF(AJ6&lt;AL6,"●",IF(AJ6=AL6,"△"))))</f>
        <v/>
      </c>
      <c r="AK7" s="234"/>
      <c r="AL7" s="234"/>
      <c r="AM7" s="234" t="str">
        <f>IF(AM6="","",IF(AM6&gt;AO6,"○",IF(AM6&lt;AO6,"●",IF(AM6=AO6,"△"))))</f>
        <v/>
      </c>
      <c r="AN7" s="234"/>
      <c r="AO7" s="234"/>
      <c r="AP7" s="235"/>
      <c r="AQ7" s="248"/>
      <c r="AR7" s="235"/>
      <c r="AS7" s="235"/>
      <c r="AT7" s="237"/>
      <c r="AU7" s="249"/>
      <c r="AV7" s="249"/>
      <c r="AW7" s="249"/>
      <c r="AX7" s="249"/>
      <c r="BC7" s="102">
        <f t="shared" si="0"/>
        <v>10</v>
      </c>
      <c r="BD7" s="102" t="str">
        <f>$A$10</f>
        <v>D</v>
      </c>
      <c r="BE7" s="102">
        <f>$AS$10</f>
        <v>4</v>
      </c>
      <c r="BF7" s="114">
        <f>$AT$10</f>
        <v>0.5</v>
      </c>
      <c r="BG7" s="115">
        <v>3</v>
      </c>
      <c r="BH7" s="116" t="s">
        <v>210</v>
      </c>
      <c r="BI7" s="102">
        <v>0</v>
      </c>
      <c r="BJ7" s="102">
        <v>0</v>
      </c>
      <c r="BK7" s="102">
        <v>9</v>
      </c>
      <c r="BL7" s="115"/>
    </row>
    <row r="8" spans="1:64" ht="18" customHeight="1">
      <c r="A8" s="235" t="s">
        <v>170</v>
      </c>
      <c r="B8" s="253" t="str">
        <f>IF(ISBLANK(組合せ表!V6),"",組合せ表!V6)</f>
        <v>大　　町白　　馬</v>
      </c>
      <c r="C8" s="126" t="str">
        <f>K4</f>
        <v/>
      </c>
      <c r="D8" s="109" t="s">
        <v>166</v>
      </c>
      <c r="E8" s="128" t="str">
        <f>I4</f>
        <v/>
      </c>
      <c r="F8" s="288">
        <f>K6</f>
        <v>15</v>
      </c>
      <c r="G8" s="289" t="s">
        <v>166</v>
      </c>
      <c r="H8" s="290">
        <f>I6</f>
        <v>7</v>
      </c>
      <c r="I8" s="240"/>
      <c r="J8" s="241"/>
      <c r="K8" s="242"/>
      <c r="L8" s="126" t="str">
        <f>IF(ISBLANK(組合せ表!$L$11),"",組合せ表!$L$11)</f>
        <v/>
      </c>
      <c r="M8" s="109" t="s">
        <v>166</v>
      </c>
      <c r="N8" s="128" t="str">
        <f>IF(ISBLANK(組合せ表!$J$11),"",組合せ表!$J$11)</f>
        <v/>
      </c>
      <c r="O8" s="126" t="str">
        <f>IF(ISBLANK(組合せ表!$E$21),"",組合せ表!$E$21)</f>
        <v/>
      </c>
      <c r="P8" s="109" t="s">
        <v>166</v>
      </c>
      <c r="Q8" s="128" t="str">
        <f>IF(ISBLANK(組合せ表!$G$21),"",組合せ表!$G$21)</f>
        <v/>
      </c>
      <c r="R8" s="126" t="str">
        <f>IF(ISBLANK(組合せ表!$J$10),"",組合せ表!$J$10)</f>
        <v/>
      </c>
      <c r="S8" s="109" t="s">
        <v>166</v>
      </c>
      <c r="T8" s="128" t="str">
        <f>IF(ISBLANK(組合せ表!$L$10),"",組合せ表!$L$10)</f>
        <v/>
      </c>
      <c r="U8" s="126" t="str">
        <f>IF(ISBLANK(組合せ表!$G$19),"",組合せ表!$G$19)</f>
        <v/>
      </c>
      <c r="V8" s="109" t="s">
        <v>166</v>
      </c>
      <c r="W8" s="128" t="str">
        <f>IF(ISBLANK(組合せ表!$E$19),"",組合せ表!$E$19)</f>
        <v/>
      </c>
      <c r="X8" s="126">
        <f>IF(ISBLANK(組合せ表!$G$5),"",組合せ表!$G$5)</f>
        <v>1</v>
      </c>
      <c r="Y8" s="109" t="s">
        <v>166</v>
      </c>
      <c r="Z8" s="128">
        <f>IF(ISBLANK(組合せ表!$E$5),"",組合せ表!$E$5)</f>
        <v>6</v>
      </c>
      <c r="AA8" s="288">
        <f>IF(ISBLANK(組合せ表!$J$17),"",組合せ表!$J$17)</f>
        <v>1</v>
      </c>
      <c r="AB8" s="289" t="s">
        <v>166</v>
      </c>
      <c r="AC8" s="290">
        <f>IF(ISBLANK(組合せ表!$L$17),"",組合せ表!$L$17)</f>
        <v>7</v>
      </c>
      <c r="AD8" s="126" t="str">
        <f>IF(ISBLANK(組合せ表!$E$30),"",組合せ表!$E$30)</f>
        <v/>
      </c>
      <c r="AE8" s="109" t="s">
        <v>166</v>
      </c>
      <c r="AF8" s="110" t="str">
        <f>IF(ISBLANK(組合せ表!$G$30),"",組合せ表!$G$30)</f>
        <v/>
      </c>
      <c r="AG8" s="108"/>
      <c r="AH8" s="109" t="s">
        <v>166</v>
      </c>
      <c r="AI8" s="110"/>
      <c r="AJ8" s="112"/>
      <c r="AK8" s="109" t="s">
        <v>166</v>
      </c>
      <c r="AL8" s="110"/>
      <c r="AM8" s="108"/>
      <c r="AN8" s="109" t="s">
        <v>166</v>
      </c>
      <c r="AO8" s="110"/>
      <c r="AP8" s="246">
        <f>COUNTIF(C9:AM9,"○")</f>
        <v>1</v>
      </c>
      <c r="AQ8" s="247">
        <f>COUNTIF(C9:AM9,"●")</f>
        <v>2</v>
      </c>
      <c r="AR8" s="246">
        <f>COUNTIF(C9:AM9,"△")</f>
        <v>0</v>
      </c>
      <c r="AS8" s="235">
        <f>(AP8*3)+AR8</f>
        <v>3</v>
      </c>
      <c r="AT8" s="236">
        <f>IF(AP8+AQ8&gt;0,AP8/(AP8+AQ8),0)</f>
        <v>0.33333333333333331</v>
      </c>
      <c r="AU8" s="249">
        <f>SUM(C8,F8,I8,L8,O8,R8,U8,X8,AA8,AD8,AG8,AJ8,AM8)</f>
        <v>17</v>
      </c>
      <c r="AV8" s="249">
        <f>SUM(E8,H8,K8,N8,Q8,T8,W8,Z8,AC8,AF8,AI8,AL8,AO8)</f>
        <v>20</v>
      </c>
      <c r="AW8" s="249">
        <f>AU8-AV8</f>
        <v>-3</v>
      </c>
      <c r="AX8" s="249">
        <v>5</v>
      </c>
      <c r="AY8" s="117" t="str">
        <f>B8</f>
        <v>大　　町白　　馬</v>
      </c>
      <c r="AZ8" s="102" t="s">
        <v>170</v>
      </c>
      <c r="BC8" s="102">
        <f t="shared" si="0"/>
        <v>12</v>
      </c>
      <c r="BD8" s="102" t="str">
        <f>$A$12</f>
        <v>E</v>
      </c>
      <c r="BE8" s="102">
        <f>$AS$12</f>
        <v>3</v>
      </c>
      <c r="BF8" s="114">
        <f>$AT$12</f>
        <v>0.33333333333333331</v>
      </c>
      <c r="BG8" s="115">
        <v>4</v>
      </c>
      <c r="BH8" s="116" t="s">
        <v>213</v>
      </c>
      <c r="BI8" s="102">
        <v>3</v>
      </c>
      <c r="BJ8" s="102">
        <v>7</v>
      </c>
      <c r="BK8" s="102">
        <v>20</v>
      </c>
      <c r="BL8" s="115"/>
    </row>
    <row r="9" spans="1:64" ht="18" customHeight="1">
      <c r="A9" s="235"/>
      <c r="B9" s="254"/>
      <c r="C9" s="250" t="str">
        <f>IF(C8="","",IF(C8&gt;E8,"○",IF(C8&lt;E8,"●",IF(C8=E8,"△"))))</f>
        <v/>
      </c>
      <c r="D9" s="251"/>
      <c r="E9" s="252"/>
      <c r="F9" s="291" t="str">
        <f>IF(F8="","",IF(F8&gt;H8,"○",IF(F8&lt;H8,"●",IF(F8=H8,"△"))))</f>
        <v>○</v>
      </c>
      <c r="G9" s="292"/>
      <c r="H9" s="293"/>
      <c r="I9" s="243"/>
      <c r="J9" s="244"/>
      <c r="K9" s="245"/>
      <c r="L9" s="250" t="str">
        <f>IF(L8="","",IF(L8&gt;N8,"○",IF(L8&lt;N8,"●",IF(L8=N8,"△"))))</f>
        <v/>
      </c>
      <c r="M9" s="251"/>
      <c r="N9" s="252"/>
      <c r="O9" s="250" t="str">
        <f>IF(O8="","",IF(O8&gt;Q8,"○",IF(O8&lt;Q8,"●",IF(O8=Q8,"△"))))</f>
        <v/>
      </c>
      <c r="P9" s="251"/>
      <c r="Q9" s="252"/>
      <c r="R9" s="250" t="str">
        <f>IF(R8="","",IF(R8&gt;T8,"○",IF(R8&lt;T8,"●",IF(R8=T8,"△"))))</f>
        <v/>
      </c>
      <c r="S9" s="251"/>
      <c r="T9" s="252"/>
      <c r="U9" s="250" t="str">
        <f>IF(U8="","",IF(U8&gt;W8,"○",IF(U8&lt;W8,"●",IF(U8=W8,"△"))))</f>
        <v/>
      </c>
      <c r="V9" s="251"/>
      <c r="W9" s="252"/>
      <c r="X9" s="250" t="str">
        <f>IF(X8="","",IF(X8&gt;Z8,"○",IF(X8&lt;Z8,"●",IF(X8=Z8,"△"))))</f>
        <v>●</v>
      </c>
      <c r="Y9" s="251"/>
      <c r="Z9" s="252"/>
      <c r="AA9" s="291" t="str">
        <f>IF(AA8="","",IF(AA8&gt;AC8,"○",IF(AA8&lt;AC8,"●",IF(AA8=AC8,"△"))))</f>
        <v>●</v>
      </c>
      <c r="AB9" s="292"/>
      <c r="AC9" s="293"/>
      <c r="AD9" s="250" t="str">
        <f>IF(AD8="","",IF(AD8&gt;AF8,"○",IF(AD8&lt;AF8,"●",IF(AD8=AF8,"△"))))</f>
        <v/>
      </c>
      <c r="AE9" s="251"/>
      <c r="AF9" s="252"/>
      <c r="AG9" s="234" t="str">
        <f>IF(AG8="","",IF(AG8&gt;AI8,"○",IF(AG8&lt;AI8,"●",IF(AG8=AI8,"△"))))</f>
        <v/>
      </c>
      <c r="AH9" s="234"/>
      <c r="AI9" s="234"/>
      <c r="AJ9" s="234" t="str">
        <f>IF(AJ8="","",IF(AJ8&gt;AL8,"○",IF(AJ8&lt;AL8,"●",IF(AJ8=AL8,"△"))))</f>
        <v/>
      </c>
      <c r="AK9" s="234"/>
      <c r="AL9" s="234"/>
      <c r="AM9" s="234" t="str">
        <f>IF(AM8="","",IF(AM8&gt;AO8,"○",IF(AM8&lt;AO8,"●",IF(AM8=AO8,"△"))))</f>
        <v/>
      </c>
      <c r="AN9" s="234"/>
      <c r="AO9" s="234"/>
      <c r="AP9" s="235"/>
      <c r="AQ9" s="248"/>
      <c r="AR9" s="235"/>
      <c r="AS9" s="235"/>
      <c r="AT9" s="237"/>
      <c r="AU9" s="249"/>
      <c r="AV9" s="249"/>
      <c r="AW9" s="249"/>
      <c r="AX9" s="249"/>
      <c r="BC9" s="102">
        <f t="shared" si="0"/>
        <v>14</v>
      </c>
      <c r="BD9" s="102" t="str">
        <f>$A$8</f>
        <v>C</v>
      </c>
      <c r="BE9" s="102">
        <f>$AS$8</f>
        <v>3</v>
      </c>
      <c r="BF9" s="114">
        <f>$AT$8</f>
        <v>0.33333333333333331</v>
      </c>
      <c r="BG9" s="115">
        <v>4</v>
      </c>
      <c r="BH9" s="116" t="s">
        <v>218</v>
      </c>
      <c r="BI9" s="102">
        <v>3</v>
      </c>
      <c r="BJ9" s="102">
        <v>11</v>
      </c>
      <c r="BK9" s="102">
        <v>20</v>
      </c>
      <c r="BL9" s="115"/>
    </row>
    <row r="10" spans="1:64" ht="18" customHeight="1">
      <c r="A10" s="235" t="s">
        <v>172</v>
      </c>
      <c r="B10" s="238" t="str">
        <f>IF(ISBLANK(組合せ表!V7),"",組合せ表!V7)</f>
        <v>松本南</v>
      </c>
      <c r="C10" s="126" t="str">
        <f>N4</f>
        <v/>
      </c>
      <c r="D10" s="109" t="s">
        <v>166</v>
      </c>
      <c r="E10" s="128" t="str">
        <f>L4</f>
        <v/>
      </c>
      <c r="F10" s="126" t="str">
        <f>N6</f>
        <v/>
      </c>
      <c r="G10" s="109" t="s">
        <v>166</v>
      </c>
      <c r="H10" s="128" t="str">
        <f>L6</f>
        <v/>
      </c>
      <c r="I10" s="126" t="str">
        <f>N8</f>
        <v/>
      </c>
      <c r="J10" s="109" t="s">
        <v>166</v>
      </c>
      <c r="K10" s="128" t="str">
        <f>L8</f>
        <v/>
      </c>
      <c r="L10" s="240"/>
      <c r="M10" s="241"/>
      <c r="N10" s="242"/>
      <c r="O10" s="126" t="str">
        <f>IF(ISBLANK(組合せ表!$L$9),"",組合せ表!$L$9)</f>
        <v/>
      </c>
      <c r="P10" s="109" t="s">
        <v>166</v>
      </c>
      <c r="Q10" s="128" t="str">
        <f>IF(ISBLANK(組合せ表!$J$9),"",組合せ表!$J$9)</f>
        <v/>
      </c>
      <c r="R10" s="126" t="str">
        <f>IF(ISBLANK(組合せ表!$J$19),"",組合せ表!$J$19)</f>
        <v/>
      </c>
      <c r="S10" s="109" t="s">
        <v>166</v>
      </c>
      <c r="T10" s="128" t="str">
        <f>IF(ISBLANK(組合せ表!$L$19),"",組合せ表!$L$19)</f>
        <v/>
      </c>
      <c r="U10" s="126">
        <f>IF(ISBLANK(組合せ表!$J$5),"",組合せ表!$J$5)</f>
        <v>9</v>
      </c>
      <c r="V10" s="109" t="s">
        <v>166</v>
      </c>
      <c r="W10" s="128">
        <f>IF(ISBLANK(組合せ表!$L$5),"",組合せ表!$L$5)</f>
        <v>4</v>
      </c>
      <c r="X10" s="288">
        <f>IF(ISBLANK(組合せ表!$E$16),"",組合せ表!$E$16)</f>
        <v>4</v>
      </c>
      <c r="Y10" s="289" t="s">
        <v>166</v>
      </c>
      <c r="Z10" s="290">
        <f>IF(ISBLANK(組合せ表!$G$16),"",組合せ表!$G$16)</f>
        <v>15</v>
      </c>
      <c r="AA10" s="126" t="str">
        <f>IF(ISBLANK(組合せ表!$J$30),"",組合せ表!$J$30)</f>
        <v/>
      </c>
      <c r="AB10" s="109" t="s">
        <v>166</v>
      </c>
      <c r="AC10" s="128" t="str">
        <f>IF(ISBLANK(組合せ表!$L$30),"",組合せ表!$L$30)</f>
        <v/>
      </c>
      <c r="AD10" s="288">
        <f>IF(ISBLANK(組合せ表!$G$15),"",組合せ表!$G$15)</f>
        <v>6</v>
      </c>
      <c r="AE10" s="289" t="s">
        <v>166</v>
      </c>
      <c r="AF10" s="299">
        <f>IF(ISBLANK(組合せ表!$E$15),"",組合せ表!$E$15)</f>
        <v>6</v>
      </c>
      <c r="AG10" s="108"/>
      <c r="AH10" s="109" t="s">
        <v>166</v>
      </c>
      <c r="AI10" s="110"/>
      <c r="AJ10" s="112"/>
      <c r="AK10" s="109" t="s">
        <v>166</v>
      </c>
      <c r="AL10" s="110"/>
      <c r="AM10" s="108"/>
      <c r="AN10" s="109" t="s">
        <v>166</v>
      </c>
      <c r="AO10" s="110"/>
      <c r="AP10" s="246">
        <f>COUNTIF(C11:AM11,"○")</f>
        <v>1</v>
      </c>
      <c r="AQ10" s="247">
        <f>COUNTIF(C11:AM11,"●")</f>
        <v>1</v>
      </c>
      <c r="AR10" s="246">
        <f>COUNTIF(C11:AM11,"△")</f>
        <v>1</v>
      </c>
      <c r="AS10" s="235">
        <f>(AP10*3)+AR10</f>
        <v>4</v>
      </c>
      <c r="AT10" s="236">
        <f>IF(AP10+AQ10&gt;0,AP10/(AP10+AQ10),0)</f>
        <v>0.5</v>
      </c>
      <c r="AU10" s="249">
        <f>SUM(C10,F10,I10,L10,O10,R10,U10,X10,AA10,AD10,AG10,AJ10,AM10)</f>
        <v>19</v>
      </c>
      <c r="AV10" s="249">
        <f>SUM(E10,H10,K10,N10,Q10,T10,W10,Z10,AC10,AF10,AI10,AL10,AO10)</f>
        <v>25</v>
      </c>
      <c r="AW10" s="249">
        <f>AU10-AV10</f>
        <v>-6</v>
      </c>
      <c r="AX10" s="249">
        <v>4</v>
      </c>
      <c r="AY10" s="102" t="str">
        <f>B10</f>
        <v>松本南</v>
      </c>
      <c r="AZ10" s="102" t="s">
        <v>172</v>
      </c>
      <c r="BC10" s="102">
        <f t="shared" si="0"/>
        <v>16</v>
      </c>
      <c r="BD10" s="102" t="str">
        <f>$A$6</f>
        <v>B</v>
      </c>
      <c r="BE10" s="102">
        <f>$AS$6</f>
        <v>3</v>
      </c>
      <c r="BF10" s="114">
        <f>$AT$6</f>
        <v>0.33333333333333331</v>
      </c>
      <c r="BG10" s="115">
        <v>4</v>
      </c>
      <c r="BH10" s="116" t="s">
        <v>214</v>
      </c>
      <c r="BI10" s="102">
        <v>3</v>
      </c>
      <c r="BJ10" s="102">
        <v>19</v>
      </c>
      <c r="BK10" s="102">
        <v>28</v>
      </c>
      <c r="BL10" s="115"/>
    </row>
    <row r="11" spans="1:64" ht="18" customHeight="1">
      <c r="A11" s="235"/>
      <c r="B11" s="239"/>
      <c r="C11" s="250" t="str">
        <f>IF(C10="","",IF(C10&gt;E10,"○",IF(C10&lt;E10,"●",IF(C10=E10,"△"))))</f>
        <v/>
      </c>
      <c r="D11" s="251"/>
      <c r="E11" s="252"/>
      <c r="F11" s="250" t="str">
        <f>IF(F10="","",IF(F10&gt;H10,"○",IF(F10&lt;H10,"●",IF(F10=H10,"△"))))</f>
        <v/>
      </c>
      <c r="G11" s="251"/>
      <c r="H11" s="252"/>
      <c r="I11" s="250" t="str">
        <f>IF(I10="","",IF(I10&gt;K10,"○",IF(I10&lt;K10,"●",IF(I10=K10,"△"))))</f>
        <v/>
      </c>
      <c r="J11" s="251"/>
      <c r="K11" s="252"/>
      <c r="L11" s="243"/>
      <c r="M11" s="244"/>
      <c r="N11" s="245"/>
      <c r="O11" s="250" t="str">
        <f>IF(O10="","",IF(O10&gt;Q10,"○",IF(O10&lt;Q10,"●",IF(O10=Q10,"△"))))</f>
        <v/>
      </c>
      <c r="P11" s="251"/>
      <c r="Q11" s="252"/>
      <c r="R11" s="250" t="str">
        <f>IF(R10="","",IF(R10&gt;T10,"○",IF(R10&lt;T10,"●",IF(R10=T10,"△"))))</f>
        <v/>
      </c>
      <c r="S11" s="251"/>
      <c r="T11" s="252"/>
      <c r="U11" s="250" t="str">
        <f>IF(U10="","",IF(U10&gt;W10,"○",IF(U10&lt;W10,"●",IF(U10=W10,"△"))))</f>
        <v>○</v>
      </c>
      <c r="V11" s="251"/>
      <c r="W11" s="252"/>
      <c r="X11" s="291" t="str">
        <f>IF(X10="","",IF(X10&gt;Z10,"○",IF(X10&lt;Z10,"●",IF(X10=Z10,"△"))))</f>
        <v>●</v>
      </c>
      <c r="Y11" s="292"/>
      <c r="Z11" s="293"/>
      <c r="AA11" s="250" t="str">
        <f>IF(AA10="","",IF(AA10&gt;AC10,"○",IF(AA10&lt;AC10,"●",IF(AA10=AC10,"△"))))</f>
        <v/>
      </c>
      <c r="AB11" s="251"/>
      <c r="AC11" s="252"/>
      <c r="AD11" s="291" t="str">
        <f>IF(AD10="","",IF(AD10&gt;AF10,"○",IF(AD10&lt;AF10,"●",IF(AD10=AF10,"△"))))</f>
        <v>△</v>
      </c>
      <c r="AE11" s="292"/>
      <c r="AF11" s="293"/>
      <c r="AG11" s="234" t="str">
        <f>IF(AG10="","",IF(AG10&gt;AI10,"○",IF(AG10&lt;AI10,"●",IF(AG10=AI10,"△"))))</f>
        <v/>
      </c>
      <c r="AH11" s="234"/>
      <c r="AI11" s="234"/>
      <c r="AJ11" s="234" t="str">
        <f>IF(AJ10="","",IF(AJ10&gt;AL10,"○",IF(AJ10&lt;AL10,"●",IF(AJ10=AL10,"△"))))</f>
        <v/>
      </c>
      <c r="AK11" s="234"/>
      <c r="AL11" s="234"/>
      <c r="AM11" s="234" t="str">
        <f>IF(AM10="","",IF(AM10&gt;AO10,"○",IF(AM10&lt;AO10,"●",IF(AM10=AO10,"△"))))</f>
        <v/>
      </c>
      <c r="AN11" s="234"/>
      <c r="AO11" s="234"/>
      <c r="AP11" s="235"/>
      <c r="AQ11" s="248"/>
      <c r="AR11" s="235"/>
      <c r="AS11" s="235"/>
      <c r="AT11" s="237"/>
      <c r="AU11" s="249"/>
      <c r="AV11" s="249"/>
      <c r="AW11" s="249"/>
      <c r="AX11" s="249"/>
      <c r="BC11" s="102">
        <f t="shared" si="0"/>
        <v>18</v>
      </c>
      <c r="BD11" s="102" t="str">
        <f>$A$16</f>
        <v>G</v>
      </c>
      <c r="BE11" s="102">
        <f>$AS$16</f>
        <v>3</v>
      </c>
      <c r="BF11" s="114">
        <f>$AT$16</f>
        <v>0.33333333333333331</v>
      </c>
      <c r="BG11" s="115">
        <v>4</v>
      </c>
      <c r="BH11" s="116" t="s">
        <v>211</v>
      </c>
      <c r="BI11" s="102">
        <v>0</v>
      </c>
      <c r="BJ11" s="102">
        <v>16</v>
      </c>
      <c r="BK11" s="102">
        <v>36</v>
      </c>
      <c r="BL11" s="115"/>
    </row>
    <row r="12" spans="1:64" ht="18" customHeight="1">
      <c r="A12" s="235" t="s">
        <v>168</v>
      </c>
      <c r="B12" s="238" t="str">
        <f>IF(ISBLANK(組合せ表!V8),"",組合せ表!V8)</f>
        <v>三　郷</v>
      </c>
      <c r="C12" s="126" t="str">
        <f>Q4</f>
        <v/>
      </c>
      <c r="D12" s="109" t="s">
        <v>166</v>
      </c>
      <c r="E12" s="128" t="str">
        <f>O4</f>
        <v/>
      </c>
      <c r="F12" s="126" t="str">
        <f>Q6</f>
        <v/>
      </c>
      <c r="G12" s="109" t="s">
        <v>166</v>
      </c>
      <c r="H12" s="128" t="str">
        <f>O6</f>
        <v/>
      </c>
      <c r="I12" s="126" t="str">
        <f>Q8</f>
        <v/>
      </c>
      <c r="J12" s="109" t="s">
        <v>166</v>
      </c>
      <c r="K12" s="128" t="str">
        <f>O8</f>
        <v/>
      </c>
      <c r="L12" s="126" t="str">
        <f>Q10</f>
        <v/>
      </c>
      <c r="M12" s="109" t="s">
        <v>166</v>
      </c>
      <c r="N12" s="128" t="str">
        <f>O10</f>
        <v/>
      </c>
      <c r="O12" s="240"/>
      <c r="P12" s="241"/>
      <c r="Q12" s="242"/>
      <c r="R12" s="126">
        <f>IF(ISBLANK(組合せ表!$E$6),"",組合せ表!$E$6)</f>
        <v>5</v>
      </c>
      <c r="S12" s="109" t="s">
        <v>166</v>
      </c>
      <c r="T12" s="128">
        <f>IF(ISBLANK(組合せ表!$G$6),"",組合せ表!$G$6)</f>
        <v>4</v>
      </c>
      <c r="U12" s="288">
        <f>IF(ISBLANK(組合せ表!$J$16),"",組合せ表!$J$16)</f>
        <v>1</v>
      </c>
      <c r="V12" s="289" t="s">
        <v>166</v>
      </c>
      <c r="W12" s="290">
        <f>IF(ISBLANK(組合せ表!$L$16),"",組合せ表!$L$16)</f>
        <v>16</v>
      </c>
      <c r="X12" s="126" t="str">
        <f>IF(ISBLANK(組合せ表!$G$31),"",組合せ表!$G$31)</f>
        <v/>
      </c>
      <c r="Y12" s="109" t="s">
        <v>166</v>
      </c>
      <c r="Z12" s="128" t="str">
        <f>IF(ISBLANK(組合せ表!$E$31),"",組合せ表!$E$31)</f>
        <v/>
      </c>
      <c r="AA12" s="288">
        <f>IF(ISBLANK(組合せ表!$L$15),"",組合せ表!$L$15)</f>
        <v>5</v>
      </c>
      <c r="AB12" s="289" t="s">
        <v>166</v>
      </c>
      <c r="AC12" s="290">
        <f>IF(ISBLANK(組合せ表!$J$15),"",組合せ表!$J$15)</f>
        <v>16</v>
      </c>
      <c r="AD12" s="126" t="str">
        <f>IF(ISBLANK(組合せ表!$J$24),"",組合せ表!$J$24)</f>
        <v/>
      </c>
      <c r="AE12" s="109" t="s">
        <v>166</v>
      </c>
      <c r="AF12" s="110" t="str">
        <f>IF(ISBLANK(組合せ表!$L$24),"",組合せ表!$L$24)</f>
        <v/>
      </c>
      <c r="AG12" s="108"/>
      <c r="AH12" s="109" t="s">
        <v>166</v>
      </c>
      <c r="AI12" s="110"/>
      <c r="AJ12" s="112"/>
      <c r="AK12" s="109" t="s">
        <v>166</v>
      </c>
      <c r="AL12" s="110"/>
      <c r="AM12" s="108"/>
      <c r="AN12" s="109" t="s">
        <v>166</v>
      </c>
      <c r="AO12" s="110"/>
      <c r="AP12" s="246">
        <f>COUNTIF(C13:AM13,"○")</f>
        <v>1</v>
      </c>
      <c r="AQ12" s="247">
        <f>COUNTIF(C13:AM13,"●")</f>
        <v>2</v>
      </c>
      <c r="AR12" s="246">
        <f>COUNTIF(C13:AM13,"△")</f>
        <v>0</v>
      </c>
      <c r="AS12" s="235">
        <f>(AP12*3)+AR12</f>
        <v>3</v>
      </c>
      <c r="AT12" s="236">
        <f>IF(AP12+AQ12&gt;0,AP12/(AP12+AQ12),0)</f>
        <v>0.33333333333333331</v>
      </c>
      <c r="AU12" s="249">
        <f>SUM(C12,F12,I12,L12,O12,R12,U12,X12,AA12,AD12,AG12,AJ12,AM12)</f>
        <v>11</v>
      </c>
      <c r="AV12" s="249">
        <f>SUM(E12,H12,K12,N12,Q12,T12,W12,Z12,AC12,AF12,AI12,AL12,AO12)</f>
        <v>36</v>
      </c>
      <c r="AW12" s="249">
        <f>AU12-AV12</f>
        <v>-25</v>
      </c>
      <c r="AX12" s="249">
        <v>8</v>
      </c>
      <c r="AY12" s="102" t="str">
        <f>B12</f>
        <v>三　郷</v>
      </c>
      <c r="AZ12" s="102" t="s">
        <v>168</v>
      </c>
      <c r="BC12" s="102">
        <f t="shared" si="0"/>
        <v>20</v>
      </c>
      <c r="BD12" s="102" t="str">
        <f>$A$22</f>
        <v>J</v>
      </c>
      <c r="BE12" s="102">
        <f>$AS$22</f>
        <v>1</v>
      </c>
      <c r="BF12" s="114">
        <f>$AT$22</f>
        <v>0</v>
      </c>
      <c r="BG12" s="115">
        <v>5</v>
      </c>
      <c r="BH12" s="116" t="s">
        <v>216</v>
      </c>
      <c r="BI12" s="102">
        <v>0</v>
      </c>
      <c r="BJ12" s="102">
        <v>0</v>
      </c>
      <c r="BK12" s="102">
        <v>19</v>
      </c>
      <c r="BL12" s="115"/>
    </row>
    <row r="13" spans="1:64" ht="18" customHeight="1">
      <c r="A13" s="235"/>
      <c r="B13" s="239"/>
      <c r="C13" s="250" t="str">
        <f>IF(C12="","",IF(C12&gt;E12,"○",IF(C12&lt;E12,"●",IF(C12=E12,"△"))))</f>
        <v/>
      </c>
      <c r="D13" s="251"/>
      <c r="E13" s="252"/>
      <c r="F13" s="250" t="str">
        <f>IF(F12="","",IF(F12&gt;H12,"○",IF(F12&lt;H12,"●",IF(F12=H12,"△"))))</f>
        <v/>
      </c>
      <c r="G13" s="251"/>
      <c r="H13" s="252"/>
      <c r="I13" s="250" t="str">
        <f>IF(I12="","",IF(I12&gt;K12,"○",IF(I12&lt;K12,"●",IF(I12=K12,"△"))))</f>
        <v/>
      </c>
      <c r="J13" s="251"/>
      <c r="K13" s="252"/>
      <c r="L13" s="250" t="str">
        <f>IF(L12="","",IF(L12&gt;N12,"○",IF(L12&lt;N12,"●",IF(L12=N12,"△"))))</f>
        <v/>
      </c>
      <c r="M13" s="251"/>
      <c r="N13" s="252"/>
      <c r="O13" s="243"/>
      <c r="P13" s="244"/>
      <c r="Q13" s="245"/>
      <c r="R13" s="250" t="str">
        <f>IF(R12="","",IF(R12&gt;T12,"○",IF(R12&lt;T12,"●",IF(R12=T12,"△"))))</f>
        <v>○</v>
      </c>
      <c r="S13" s="251"/>
      <c r="T13" s="252"/>
      <c r="U13" s="291" t="str">
        <f>IF(U12="","",IF(U12&gt;W12,"○",IF(U12&lt;W12,"●",IF(U12=W12,"△"))))</f>
        <v>●</v>
      </c>
      <c r="V13" s="292"/>
      <c r="W13" s="293"/>
      <c r="X13" s="250" t="str">
        <f>IF(X12="","",IF(X12&gt;Z12,"○",IF(X12&lt;Z12,"●",IF(X12=Z12,"△"))))</f>
        <v/>
      </c>
      <c r="Y13" s="251"/>
      <c r="Z13" s="252"/>
      <c r="AA13" s="291" t="str">
        <f>IF(AA12="","",IF(AA12&gt;AC12,"○",IF(AA12&lt;AC12,"●",IF(AA12=AC12,"△"))))</f>
        <v>●</v>
      </c>
      <c r="AB13" s="292"/>
      <c r="AC13" s="293"/>
      <c r="AD13" s="250" t="str">
        <f>IF(AD12="","",IF(AD12&gt;AF12,"○",IF(AD12&lt;AF12,"●",IF(AD12=AF12,"△"))))</f>
        <v/>
      </c>
      <c r="AE13" s="251"/>
      <c r="AF13" s="252"/>
      <c r="AG13" s="234" t="str">
        <f>IF(AG12="","",IF(AG12&gt;AI12,"○",IF(AG12&lt;AI12,"●",IF(AG12=AI12,"△"))))</f>
        <v/>
      </c>
      <c r="AH13" s="234"/>
      <c r="AI13" s="234"/>
      <c r="AJ13" s="234" t="str">
        <f>IF(AJ12="","",IF(AJ12&gt;AL12,"○",IF(AJ12&lt;AL12,"●",IF(AJ12=AL12,"△"))))</f>
        <v/>
      </c>
      <c r="AK13" s="234"/>
      <c r="AL13" s="234"/>
      <c r="AM13" s="234" t="str">
        <f>IF(AM12="","",IF(AM12&gt;AO12,"○",IF(AM12&lt;AO12,"●",IF(AM12=AO12,"△"))))</f>
        <v/>
      </c>
      <c r="AN13" s="234"/>
      <c r="AO13" s="234"/>
      <c r="AP13" s="235"/>
      <c r="AQ13" s="248"/>
      <c r="AR13" s="235"/>
      <c r="AS13" s="235"/>
      <c r="AT13" s="237"/>
      <c r="AU13" s="249"/>
      <c r="AV13" s="249"/>
      <c r="AW13" s="249"/>
      <c r="AX13" s="249"/>
      <c r="BC13" s="102">
        <f t="shared" si="0"/>
        <v>22</v>
      </c>
      <c r="BD13" s="102" t="str">
        <f>$A$14</f>
        <v>F</v>
      </c>
      <c r="BE13" s="102">
        <f>$AS$14</f>
        <v>0</v>
      </c>
      <c r="BF13" s="114">
        <f>$AT$14</f>
        <v>0</v>
      </c>
      <c r="BG13" s="115">
        <v>6</v>
      </c>
      <c r="BH13" s="116" t="s">
        <v>215</v>
      </c>
      <c r="BI13" s="102">
        <v>0</v>
      </c>
      <c r="BJ13" s="102">
        <v>0</v>
      </c>
      <c r="BK13" s="102">
        <v>32</v>
      </c>
      <c r="BL13" s="115"/>
    </row>
    <row r="14" spans="1:64" ht="18" customHeight="1">
      <c r="A14" s="235" t="s">
        <v>169</v>
      </c>
      <c r="B14" s="238" t="str">
        <f>IF(ISBLANK(組合せ表!V9),"",組合せ表!V9)</f>
        <v>松本北</v>
      </c>
      <c r="C14" s="288">
        <f>T4</f>
        <v>0</v>
      </c>
      <c r="D14" s="289" t="s">
        <v>166</v>
      </c>
      <c r="E14" s="290">
        <f>R4</f>
        <v>10</v>
      </c>
      <c r="F14" s="126" t="str">
        <f>T6</f>
        <v/>
      </c>
      <c r="G14" s="109" t="s">
        <v>166</v>
      </c>
      <c r="H14" s="128" t="str">
        <f>R6</f>
        <v/>
      </c>
      <c r="I14" s="126" t="str">
        <f>T8</f>
        <v/>
      </c>
      <c r="J14" s="109" t="s">
        <v>166</v>
      </c>
      <c r="K14" s="128" t="str">
        <f>R8</f>
        <v/>
      </c>
      <c r="L14" s="126" t="str">
        <f>T10</f>
        <v/>
      </c>
      <c r="M14" s="109" t="s">
        <v>166</v>
      </c>
      <c r="N14" s="128" t="str">
        <f>R10</f>
        <v/>
      </c>
      <c r="O14" s="126">
        <f>T12</f>
        <v>4</v>
      </c>
      <c r="P14" s="109" t="s">
        <v>166</v>
      </c>
      <c r="Q14" s="128">
        <f>R12</f>
        <v>5</v>
      </c>
      <c r="R14" s="240"/>
      <c r="S14" s="241"/>
      <c r="T14" s="242"/>
      <c r="U14" s="126" t="str">
        <f>IF(ISBLANK(組合せ表!$J$29),"",組合せ表!$J$29)</f>
        <v/>
      </c>
      <c r="V14" s="109" t="s">
        <v>166</v>
      </c>
      <c r="W14" s="128" t="str">
        <f>IF(ISBLANK(組合せ表!$L$29),"",組合せ表!$L$29)</f>
        <v/>
      </c>
      <c r="X14" s="288">
        <f>IF(ISBLANK(組合せ表!$G$14),"",組合せ表!$G$14)</f>
        <v>11</v>
      </c>
      <c r="Y14" s="289" t="s">
        <v>166</v>
      </c>
      <c r="Z14" s="290">
        <f>IF(ISBLANK(組合せ表!$E$14),"",組合せ表!$E$14)</f>
        <v>17</v>
      </c>
      <c r="AA14" s="126" t="str">
        <f>IF(ISBLANK(組合せ表!$G$26),"",組合せ表!$G$26)</f>
        <v/>
      </c>
      <c r="AB14" s="109" t="s">
        <v>166</v>
      </c>
      <c r="AC14" s="128" t="str">
        <f>IF(ISBLANK(組合せ表!$E$26),"",組合せ表!$E$26)</f>
        <v/>
      </c>
      <c r="AD14" s="126" t="str">
        <f>IF(ISBLANK(組合せ表!$J$12),"",組合せ表!$J$12)</f>
        <v/>
      </c>
      <c r="AE14" s="109" t="s">
        <v>166</v>
      </c>
      <c r="AF14" s="110" t="str">
        <f>IF(ISBLANK(組合せ表!$L$12),"",組合せ表!$L$12)</f>
        <v/>
      </c>
      <c r="AG14" s="108"/>
      <c r="AH14" s="109" t="s">
        <v>166</v>
      </c>
      <c r="AI14" s="110"/>
      <c r="AJ14" s="112"/>
      <c r="AK14" s="109" t="s">
        <v>166</v>
      </c>
      <c r="AL14" s="110"/>
      <c r="AM14" s="108"/>
      <c r="AN14" s="109" t="s">
        <v>166</v>
      </c>
      <c r="AO14" s="110"/>
      <c r="AP14" s="246">
        <f>COUNTIF(C15:AM15,"○")</f>
        <v>0</v>
      </c>
      <c r="AQ14" s="247">
        <f>COUNTIF(C15:AM15,"●")</f>
        <v>3</v>
      </c>
      <c r="AR14" s="246">
        <f>COUNTIF(C15:AM15,"△")</f>
        <v>0</v>
      </c>
      <c r="AS14" s="235">
        <f>(AP14*3)+AR14</f>
        <v>0</v>
      </c>
      <c r="AT14" s="236">
        <f>IF(AP14+AQ14&gt;0,AP14/(AP14+AQ14),0)</f>
        <v>0</v>
      </c>
      <c r="AU14" s="249">
        <f>SUM(C14,F14,I14,L14,O14,R14,U14,X14,AA14,AD14,AG14,AJ14,AM14)</f>
        <v>15</v>
      </c>
      <c r="AV14" s="249">
        <f>SUM(E14,H14,K14,N14,Q14,T14,W14,Z14,AC14,AF14,AI14,AL14,AO14)</f>
        <v>32</v>
      </c>
      <c r="AW14" s="249">
        <f>AU14-AV14</f>
        <v>-17</v>
      </c>
      <c r="AX14" s="249">
        <v>10</v>
      </c>
      <c r="AY14" s="102" t="str">
        <f>B14</f>
        <v>松本北</v>
      </c>
      <c r="AZ14" s="102" t="s">
        <v>169</v>
      </c>
      <c r="BC14" s="102">
        <f t="shared" si="0"/>
        <v>24</v>
      </c>
      <c r="BD14" s="102" t="str">
        <f>$A$28</f>
        <v>M</v>
      </c>
      <c r="BE14" s="102">
        <f>$AS$28</f>
        <v>0</v>
      </c>
      <c r="BF14" s="114">
        <f>$AT$28</f>
        <v>0</v>
      </c>
      <c r="BG14" s="115">
        <v>6</v>
      </c>
      <c r="BH14" s="116" t="s">
        <v>217</v>
      </c>
      <c r="BI14" s="102">
        <v>0</v>
      </c>
      <c r="BJ14" s="102">
        <v>0</v>
      </c>
      <c r="BL14" s="115"/>
    </row>
    <row r="15" spans="1:64" ht="18" customHeight="1">
      <c r="A15" s="235"/>
      <c r="B15" s="239"/>
      <c r="C15" s="291" t="str">
        <f>IF(C14="","",IF(C14&gt;E14,"○",IF(C14&lt;E14,"●",IF(C14=E14,"△"))))</f>
        <v>●</v>
      </c>
      <c r="D15" s="292"/>
      <c r="E15" s="293"/>
      <c r="F15" s="250" t="str">
        <f>IF(F14="","",IF(F14&gt;H14,"○",IF(F14&lt;H14,"●",IF(F14=H14,"△"))))</f>
        <v/>
      </c>
      <c r="G15" s="251"/>
      <c r="H15" s="252"/>
      <c r="I15" s="250" t="str">
        <f>IF(I14="","",IF(I14&gt;K14,"○",IF(I14&lt;K14,"●",IF(I14=K14,"△"))))</f>
        <v/>
      </c>
      <c r="J15" s="251"/>
      <c r="K15" s="252"/>
      <c r="L15" s="250" t="str">
        <f>IF(L14="","",IF(L14&gt;N14,"○",IF(L14&lt;N14,"●",IF(L14=N14,"△"))))</f>
        <v/>
      </c>
      <c r="M15" s="251"/>
      <c r="N15" s="252"/>
      <c r="O15" s="250" t="str">
        <f>IF(O14="","",IF(O14&gt;Q14,"○",IF(O14&lt;Q14,"●",IF(O14=Q14,"△"))))</f>
        <v>●</v>
      </c>
      <c r="P15" s="251"/>
      <c r="Q15" s="252"/>
      <c r="R15" s="243"/>
      <c r="S15" s="244"/>
      <c r="T15" s="245"/>
      <c r="U15" s="250" t="str">
        <f>IF(U14="","",IF(U14&gt;W14,"○",IF(U14&lt;W14,"●",IF(U14=W14,"△"))))</f>
        <v/>
      </c>
      <c r="V15" s="251"/>
      <c r="W15" s="252"/>
      <c r="X15" s="291" t="str">
        <f>IF(X14="","",IF(X14&gt;Z14,"○",IF(X14&lt;Z14,"●",IF(X14=Z14,"△"))))</f>
        <v>●</v>
      </c>
      <c r="Y15" s="292"/>
      <c r="Z15" s="293"/>
      <c r="AA15" s="250" t="str">
        <f>IF(AA14="","",IF(AA14&gt;AC14,"○",IF(AA14&lt;AC14,"●",IF(AA14=AC14,"△"))))</f>
        <v/>
      </c>
      <c r="AB15" s="251"/>
      <c r="AC15" s="252"/>
      <c r="AD15" s="250" t="str">
        <f>IF(AD14="","",IF(AD14&gt;AF14,"○",IF(AD14&lt;AF14,"●",IF(AD14=AF14,"△"))))</f>
        <v/>
      </c>
      <c r="AE15" s="251"/>
      <c r="AF15" s="252"/>
      <c r="AG15" s="234" t="str">
        <f>IF(AG14="","",IF(AG14&gt;AI14,"○",IF(AG14&lt;AI14,"●",IF(AG14=AI14,"△"))))</f>
        <v/>
      </c>
      <c r="AH15" s="234"/>
      <c r="AI15" s="234"/>
      <c r="AJ15" s="234" t="str">
        <f>IF(AJ14="","",IF(AJ14&gt;AL14,"○",IF(AJ14&lt;AL14,"●",IF(AJ14=AL14,"△"))))</f>
        <v/>
      </c>
      <c r="AK15" s="234"/>
      <c r="AL15" s="234"/>
      <c r="AM15" s="234" t="str">
        <f>IF(AM14="","",IF(AM14&gt;AO14,"○",IF(AM14&lt;AO14,"●",IF(AM14=AO14,"△"))))</f>
        <v/>
      </c>
      <c r="AN15" s="234"/>
      <c r="AO15" s="234"/>
      <c r="AP15" s="235"/>
      <c r="AQ15" s="248"/>
      <c r="AR15" s="235"/>
      <c r="AS15" s="235"/>
      <c r="AT15" s="237"/>
      <c r="AU15" s="249"/>
      <c r="AV15" s="249"/>
      <c r="AW15" s="249"/>
      <c r="AX15" s="249"/>
      <c r="BC15" s="102">
        <f t="shared" si="0"/>
        <v>26</v>
      </c>
      <c r="BD15" s="102" t="str">
        <f>$A$24</f>
        <v>K</v>
      </c>
      <c r="BE15" s="102">
        <f>$AS$24</f>
        <v>0</v>
      </c>
      <c r="BF15" s="114">
        <f>$AT$24</f>
        <v>0</v>
      </c>
      <c r="BG15" s="115">
        <v>6</v>
      </c>
      <c r="BH15" s="116" t="s">
        <v>219</v>
      </c>
      <c r="BI15" s="102">
        <v>0</v>
      </c>
      <c r="BJ15" s="102">
        <v>0</v>
      </c>
      <c r="BL15" s="115"/>
    </row>
    <row r="16" spans="1:64" ht="18" customHeight="1">
      <c r="A16" s="235" t="s">
        <v>173</v>
      </c>
      <c r="B16" s="238" t="str">
        <f>IF(ISBLANK(組合せ表!V10),"",組合せ表!V10)</f>
        <v>堀　金</v>
      </c>
      <c r="C16" s="126" t="str">
        <f>W4</f>
        <v/>
      </c>
      <c r="D16" s="109" t="s">
        <v>166</v>
      </c>
      <c r="E16" s="128" t="str">
        <f>U4</f>
        <v/>
      </c>
      <c r="F16" s="126">
        <f>W6</f>
        <v>4</v>
      </c>
      <c r="G16" s="109" t="s">
        <v>166</v>
      </c>
      <c r="H16" s="128">
        <f>U6</f>
        <v>10</v>
      </c>
      <c r="I16" s="126" t="str">
        <f>W8</f>
        <v/>
      </c>
      <c r="J16" s="109" t="s">
        <v>166</v>
      </c>
      <c r="K16" s="128" t="str">
        <f>U8</f>
        <v/>
      </c>
      <c r="L16" s="126">
        <f>W10</f>
        <v>4</v>
      </c>
      <c r="M16" s="109" t="s">
        <v>166</v>
      </c>
      <c r="N16" s="128">
        <f>U10</f>
        <v>9</v>
      </c>
      <c r="O16" s="288">
        <f>W12</f>
        <v>16</v>
      </c>
      <c r="P16" s="289" t="s">
        <v>166</v>
      </c>
      <c r="Q16" s="290">
        <f>U12</f>
        <v>1</v>
      </c>
      <c r="R16" s="126" t="str">
        <f>W14</f>
        <v/>
      </c>
      <c r="S16" s="109" t="s">
        <v>166</v>
      </c>
      <c r="T16" s="128" t="str">
        <f>U14</f>
        <v/>
      </c>
      <c r="U16" s="240"/>
      <c r="V16" s="241"/>
      <c r="W16" s="242"/>
      <c r="X16" s="126" t="str">
        <f>IF(ISBLANK(組合せ表!$J$27),"",組合せ表!$J$27)</f>
        <v/>
      </c>
      <c r="Y16" s="109" t="s">
        <v>166</v>
      </c>
      <c r="Z16" s="128" t="str">
        <f>IF(ISBLANK(組合せ表!$L$27),"",組合せ表!$L$27)</f>
        <v/>
      </c>
      <c r="AA16" s="126" t="str">
        <f>IF(ISBLANK(組合せ表!$E$9),"",組合せ表!$E$9)</f>
        <v/>
      </c>
      <c r="AB16" s="109" t="s">
        <v>166</v>
      </c>
      <c r="AC16" s="128" t="str">
        <f>IF(ISBLANK(組合せ表!$G$9),"",組合せ表!$G$9)</f>
        <v/>
      </c>
      <c r="AD16" s="126" t="str">
        <f>IF(ISBLANK(組合せ表!$L$26),"",組合せ表!$L$26)</f>
        <v/>
      </c>
      <c r="AE16" s="109" t="s">
        <v>166</v>
      </c>
      <c r="AF16" s="110" t="str">
        <f>IF(ISBLANK(組合せ表!$J$26),"",組合せ表!$J$26)</f>
        <v/>
      </c>
      <c r="AG16" s="108"/>
      <c r="AH16" s="109" t="s">
        <v>166</v>
      </c>
      <c r="AI16" s="110"/>
      <c r="AJ16" s="112"/>
      <c r="AK16" s="109" t="s">
        <v>166</v>
      </c>
      <c r="AL16" s="110"/>
      <c r="AM16" s="108"/>
      <c r="AN16" s="109" t="s">
        <v>166</v>
      </c>
      <c r="AO16" s="110"/>
      <c r="AP16" s="246">
        <f>COUNTIF(C17:AM17,"○")</f>
        <v>1</v>
      </c>
      <c r="AQ16" s="247">
        <f>COUNTIF(C17:AM17,"●")</f>
        <v>2</v>
      </c>
      <c r="AR16" s="246">
        <f>COUNTIF(C17:AM17,"△")</f>
        <v>0</v>
      </c>
      <c r="AS16" s="235">
        <f>(AP16*3)+AR16</f>
        <v>3</v>
      </c>
      <c r="AT16" s="236">
        <f>IF(AP16+AQ16&gt;0,AP16/(AP16+AQ16),0)</f>
        <v>0.33333333333333331</v>
      </c>
      <c r="AU16" s="249">
        <f>SUM(C16,F16,I16,L16,O16,R16,U16,X16,AA16,AD16,AG16,AJ16,AM16)</f>
        <v>24</v>
      </c>
      <c r="AV16" s="249">
        <f>SUM(E16,H16,K16,N16,Q16,T16,W16,Z16,AC16,AF16,AI16,AL16,AO16)</f>
        <v>20</v>
      </c>
      <c r="AW16" s="249">
        <f>AU16-AV16</f>
        <v>4</v>
      </c>
      <c r="AX16" s="249">
        <v>6</v>
      </c>
      <c r="AY16" s="102" t="str">
        <f>B16</f>
        <v>堀　金</v>
      </c>
      <c r="AZ16" s="102" t="s">
        <v>173</v>
      </c>
      <c r="BC16" s="102">
        <f t="shared" si="0"/>
        <v>28</v>
      </c>
      <c r="BD16" s="102" t="str">
        <f>$A$26</f>
        <v>L</v>
      </c>
      <c r="BE16" s="102">
        <f>$AS$26</f>
        <v>0</v>
      </c>
      <c r="BF16" s="114">
        <f>$AT$26</f>
        <v>0</v>
      </c>
      <c r="BG16" s="115">
        <v>6</v>
      </c>
      <c r="BH16" s="116" t="s">
        <v>220</v>
      </c>
      <c r="BI16" s="102">
        <v>0</v>
      </c>
      <c r="BJ16" s="102">
        <v>0</v>
      </c>
      <c r="BL16" s="115"/>
    </row>
    <row r="17" spans="1:58" ht="18" customHeight="1">
      <c r="A17" s="235"/>
      <c r="B17" s="239"/>
      <c r="C17" s="250" t="str">
        <f>IF(C16="","",IF(C16&gt;E16,"○",IF(C16&lt;E16,"●",IF(C16=E16,"△"))))</f>
        <v/>
      </c>
      <c r="D17" s="251"/>
      <c r="E17" s="252"/>
      <c r="F17" s="250" t="str">
        <f>IF(F16="","",IF(F16&gt;H16,"○",IF(F16&lt;H16,"●",IF(F16=H16,"△"))))</f>
        <v>●</v>
      </c>
      <c r="G17" s="251"/>
      <c r="H17" s="252"/>
      <c r="I17" s="250" t="str">
        <f>IF(I16="","",IF(I16&gt;K16,"○",IF(I16&lt;K16,"●",IF(I16=K16,"△"))))</f>
        <v/>
      </c>
      <c r="J17" s="251"/>
      <c r="K17" s="252"/>
      <c r="L17" s="250" t="str">
        <f>IF(L16="","",IF(L16&gt;N16,"○",IF(L16&lt;N16,"●",IF(L16=N16,"△"))))</f>
        <v>●</v>
      </c>
      <c r="M17" s="251"/>
      <c r="N17" s="252"/>
      <c r="O17" s="291" t="str">
        <f>IF(O16="","",IF(O16&gt;Q16,"○",IF(O16&lt;Q16,"●",IF(O16=Q16,"△"))))</f>
        <v>○</v>
      </c>
      <c r="P17" s="292"/>
      <c r="Q17" s="293"/>
      <c r="R17" s="250" t="str">
        <f>IF(R16="","",IF(R16&gt;T16,"○",IF(R16&lt;T16,"●",IF(R16=T16,"△"))))</f>
        <v/>
      </c>
      <c r="S17" s="251"/>
      <c r="T17" s="252"/>
      <c r="U17" s="243"/>
      <c r="V17" s="244"/>
      <c r="W17" s="245"/>
      <c r="X17" s="250" t="str">
        <f>IF(X16="","",IF(X16&gt;Z16,"○",IF(X16&lt;Z16,"●",IF(X16=Z16,"△"))))</f>
        <v/>
      </c>
      <c r="Y17" s="251"/>
      <c r="Z17" s="252"/>
      <c r="AA17" s="250" t="str">
        <f>IF(AA16="","",IF(AA16&gt;AC16,"○",IF(AA16&lt;AC16,"●",IF(AA16=AC16,"△"))))</f>
        <v/>
      </c>
      <c r="AB17" s="251"/>
      <c r="AC17" s="252"/>
      <c r="AD17" s="250" t="str">
        <f>IF(AD16="","",IF(AD16&gt;AF16,"○",IF(AD16&lt;AF16,"●",IF(AD16=AF16,"△"))))</f>
        <v/>
      </c>
      <c r="AE17" s="251"/>
      <c r="AF17" s="252"/>
      <c r="AG17" s="234" t="str">
        <f>IF(AG16="","",IF(AG16&gt;AI16,"○",IF(AG16&lt;AI16,"●",IF(AG16=AI16,"△"))))</f>
        <v/>
      </c>
      <c r="AH17" s="234"/>
      <c r="AI17" s="234"/>
      <c r="AJ17" s="234" t="str">
        <f>IF(AJ16="","",IF(AJ16&gt;AL16,"○",IF(AJ16&lt;AL16,"●",IF(AJ16=AL16,"△"))))</f>
        <v/>
      </c>
      <c r="AK17" s="234"/>
      <c r="AL17" s="234"/>
      <c r="AM17" s="234" t="str">
        <f>IF(AM16="","",IF(AM16&gt;AO16,"○",IF(AM16&lt;AO16,"●",IF(AM16=AO16,"△"))))</f>
        <v/>
      </c>
      <c r="AN17" s="234"/>
      <c r="AO17" s="234"/>
      <c r="AP17" s="235"/>
      <c r="AQ17" s="248"/>
      <c r="AR17" s="235"/>
      <c r="AS17" s="235"/>
      <c r="AT17" s="237"/>
      <c r="AU17" s="249"/>
      <c r="AV17" s="249"/>
      <c r="AW17" s="249"/>
      <c r="AX17" s="249"/>
    </row>
    <row r="18" spans="1:58" ht="18" customHeight="1">
      <c r="A18" s="235" t="s">
        <v>174</v>
      </c>
      <c r="B18" s="238" t="str">
        <f>IF(ISBLANK(組合せ表!V11),"",組合せ表!V11)</f>
        <v>飯　田</v>
      </c>
      <c r="C18" s="126" t="str">
        <f>Z4</f>
        <v/>
      </c>
      <c r="D18" s="109" t="s">
        <v>166</v>
      </c>
      <c r="E18" s="128" t="str">
        <f>X4</f>
        <v/>
      </c>
      <c r="F18" s="126" t="str">
        <f>Z6</f>
        <v/>
      </c>
      <c r="G18" s="109" t="s">
        <v>166</v>
      </c>
      <c r="H18" s="128" t="str">
        <f>X6</f>
        <v/>
      </c>
      <c r="I18" s="126">
        <f>Z8</f>
        <v>6</v>
      </c>
      <c r="J18" s="109" t="s">
        <v>166</v>
      </c>
      <c r="K18" s="128">
        <f>X8</f>
        <v>1</v>
      </c>
      <c r="L18" s="288">
        <f>Z10</f>
        <v>15</v>
      </c>
      <c r="M18" s="289" t="s">
        <v>166</v>
      </c>
      <c r="N18" s="290">
        <f>X10</f>
        <v>4</v>
      </c>
      <c r="O18" s="126" t="str">
        <f>Z12</f>
        <v/>
      </c>
      <c r="P18" s="109" t="s">
        <v>166</v>
      </c>
      <c r="Q18" s="128" t="str">
        <f>X12</f>
        <v/>
      </c>
      <c r="R18" s="288">
        <f>Z14</f>
        <v>17</v>
      </c>
      <c r="S18" s="289" t="s">
        <v>166</v>
      </c>
      <c r="T18" s="290">
        <f>X14</f>
        <v>11</v>
      </c>
      <c r="U18" s="126" t="str">
        <f>Z16</f>
        <v/>
      </c>
      <c r="V18" s="109" t="s">
        <v>166</v>
      </c>
      <c r="W18" s="128" t="str">
        <f>X16</f>
        <v/>
      </c>
      <c r="X18" s="240"/>
      <c r="Y18" s="241"/>
      <c r="Z18" s="242"/>
      <c r="AA18" s="126" t="str">
        <f>IF(ISBLANK(組合せ表!$E$24),"",組合せ表!$E$24)</f>
        <v/>
      </c>
      <c r="AB18" s="109" t="s">
        <v>166</v>
      </c>
      <c r="AC18" s="128" t="str">
        <f>IF(ISBLANK(組合せ表!$G$24),"",組合せ表!$G$24)</f>
        <v/>
      </c>
      <c r="AD18" s="129">
        <f>IF(ISBLANK(組合せ表!$G$7),"",組合せ表!$G$7)</f>
        <v>3</v>
      </c>
      <c r="AE18" s="109" t="s">
        <v>166</v>
      </c>
      <c r="AF18" s="128">
        <f>IF(ISBLANK(組合せ表!$E$7),"",組合せ表!$E$7)</f>
        <v>0</v>
      </c>
      <c r="AG18" s="108"/>
      <c r="AH18" s="109" t="s">
        <v>166</v>
      </c>
      <c r="AI18" s="110"/>
      <c r="AJ18" s="112"/>
      <c r="AK18" s="109" t="s">
        <v>166</v>
      </c>
      <c r="AL18" s="110"/>
      <c r="AM18" s="108"/>
      <c r="AN18" s="109" t="s">
        <v>166</v>
      </c>
      <c r="AO18" s="110"/>
      <c r="AP18" s="246">
        <f>COUNTIF(C19:AM19,"○")</f>
        <v>4</v>
      </c>
      <c r="AQ18" s="247">
        <f>COUNTIF(C19:AM19,"●")</f>
        <v>0</v>
      </c>
      <c r="AR18" s="246">
        <f>COUNTIF(C19:AM19,"△")</f>
        <v>0</v>
      </c>
      <c r="AS18" s="235">
        <f>(AP18*3)+AR18</f>
        <v>12</v>
      </c>
      <c r="AT18" s="236">
        <f>IF(AP18+AQ18&gt;0,AP18/(AP18+AQ18),0)</f>
        <v>1</v>
      </c>
      <c r="AU18" s="249">
        <f>SUM(C18,F18,I18,L18,O18,R18,U18,X18,AA18,AD18,AG18,AJ18,AM18)</f>
        <v>41</v>
      </c>
      <c r="AV18" s="249">
        <f>SUM(E18,H18,K18,N18,Q18,T18,W18,Z18,AC18,AF18,AI18,AL18,AO18)</f>
        <v>16</v>
      </c>
      <c r="AW18" s="249">
        <f>AU18-AV18</f>
        <v>25</v>
      </c>
      <c r="AX18" s="249">
        <v>2</v>
      </c>
      <c r="AY18" s="102" t="str">
        <f>B18</f>
        <v>飯　田</v>
      </c>
      <c r="AZ18" s="102" t="s">
        <v>174</v>
      </c>
      <c r="BF18" s="114"/>
    </row>
    <row r="19" spans="1:58" ht="18" customHeight="1">
      <c r="A19" s="235"/>
      <c r="B19" s="239"/>
      <c r="C19" s="250" t="str">
        <f>IF(C18="","",IF(C18&gt;E18,"○",IF(C18&lt;E18,"●",IF(C18=E18,"△"))))</f>
        <v/>
      </c>
      <c r="D19" s="251"/>
      <c r="E19" s="252"/>
      <c r="F19" s="250" t="str">
        <f>IF(F18="","",IF(F18&gt;H18,"○",IF(F18&lt;H18,"●",IF(F18=H18,"△"))))</f>
        <v/>
      </c>
      <c r="G19" s="251"/>
      <c r="H19" s="252"/>
      <c r="I19" s="250" t="str">
        <f>IF(I18="","",IF(I18&gt;K18,"○",IF(I18&lt;K18,"●",IF(I18=K18,"△"))))</f>
        <v>○</v>
      </c>
      <c r="J19" s="251"/>
      <c r="K19" s="252"/>
      <c r="L19" s="291" t="str">
        <f>IF(L18="","",IF(L18&gt;N18,"○",IF(L18&lt;N18,"●",IF(L18=N18,"△"))))</f>
        <v>○</v>
      </c>
      <c r="M19" s="292"/>
      <c r="N19" s="293"/>
      <c r="O19" s="250" t="str">
        <f>IF(O18="","",IF(O18&gt;Q18,"○",IF(O18&lt;Q18,"●",IF(O18=Q18,"△"))))</f>
        <v/>
      </c>
      <c r="P19" s="251"/>
      <c r="Q19" s="252"/>
      <c r="R19" s="291" t="str">
        <f>IF(R18="","",IF(R18&gt;T18,"○",IF(R18&lt;T18,"●",IF(R18=T18,"△"))))</f>
        <v>○</v>
      </c>
      <c r="S19" s="292"/>
      <c r="T19" s="293"/>
      <c r="U19" s="250" t="str">
        <f>IF(U18="","",IF(U18&gt;W18,"○",IF(U18&lt;W18,"●",IF(U18=W18,"△"))))</f>
        <v/>
      </c>
      <c r="V19" s="251"/>
      <c r="W19" s="252"/>
      <c r="X19" s="243"/>
      <c r="Y19" s="244"/>
      <c r="Z19" s="245"/>
      <c r="AA19" s="250" t="str">
        <f>IF(AA18="","",IF(AA18&gt;AC18,"○",IF(AA18&lt;AC18,"●",IF(AA18=AC18,"△"))))</f>
        <v/>
      </c>
      <c r="AB19" s="251"/>
      <c r="AC19" s="252"/>
      <c r="AD19" s="250" t="str">
        <f>IF(AD18="","",IF(AD18&gt;AF18,"○",IF(AD18&lt;AF18,"●",IF(AD18=AF18,"△"))))</f>
        <v>○</v>
      </c>
      <c r="AE19" s="251"/>
      <c r="AF19" s="252"/>
      <c r="AG19" s="234" t="str">
        <f>IF(AG18="","",IF(AG18&gt;AI18,"○",IF(AG18&lt;AI18,"●",IF(AG18=AI18,"△"))))</f>
        <v/>
      </c>
      <c r="AH19" s="234"/>
      <c r="AI19" s="234"/>
      <c r="AJ19" s="234" t="str">
        <f>IF(AJ18="","",IF(AJ18&gt;AL18,"○",IF(AJ18&lt;AL18,"●",IF(AJ18=AL18,"△"))))</f>
        <v/>
      </c>
      <c r="AK19" s="234"/>
      <c r="AL19" s="234"/>
      <c r="AM19" s="234" t="str">
        <f>IF(AM18="","",IF(AM18&gt;AO18,"○",IF(AM18&lt;AO18,"●",IF(AM18=AO18,"△"))))</f>
        <v/>
      </c>
      <c r="AN19" s="234"/>
      <c r="AO19" s="234"/>
      <c r="AP19" s="235"/>
      <c r="AQ19" s="248"/>
      <c r="AR19" s="235"/>
      <c r="AS19" s="235"/>
      <c r="AT19" s="237"/>
      <c r="AU19" s="249"/>
      <c r="AV19" s="249"/>
      <c r="AW19" s="249"/>
      <c r="AX19" s="249"/>
      <c r="BF19" s="114"/>
    </row>
    <row r="20" spans="1:58" ht="18" customHeight="1">
      <c r="A20" s="235" t="s">
        <v>175</v>
      </c>
      <c r="B20" s="238" t="str">
        <f>IF(ISBLANK(組合せ表!V12),"",組合せ表!V12)</f>
        <v>安曇野　穂 　高</v>
      </c>
      <c r="C20" s="126">
        <f>AC4</f>
        <v>9</v>
      </c>
      <c r="D20" s="109" t="s">
        <v>166</v>
      </c>
      <c r="E20" s="128">
        <f>AA4</f>
        <v>0</v>
      </c>
      <c r="F20" s="126">
        <f>AC6</f>
        <v>9</v>
      </c>
      <c r="G20" s="109" t="s">
        <v>166</v>
      </c>
      <c r="H20" s="128">
        <f>AA6</f>
        <v>2</v>
      </c>
      <c r="I20" s="288">
        <f>AC8</f>
        <v>7</v>
      </c>
      <c r="J20" s="289" t="s">
        <v>166</v>
      </c>
      <c r="K20" s="290">
        <f>AA8</f>
        <v>1</v>
      </c>
      <c r="L20" s="126" t="str">
        <f>AC10</f>
        <v/>
      </c>
      <c r="M20" s="109" t="s">
        <v>166</v>
      </c>
      <c r="N20" s="128" t="str">
        <f>AA10</f>
        <v/>
      </c>
      <c r="O20" s="288">
        <f>AC12</f>
        <v>16</v>
      </c>
      <c r="P20" s="289" t="s">
        <v>166</v>
      </c>
      <c r="Q20" s="290">
        <f>AA12</f>
        <v>5</v>
      </c>
      <c r="R20" s="126" t="str">
        <f>AC14</f>
        <v/>
      </c>
      <c r="S20" s="109" t="s">
        <v>166</v>
      </c>
      <c r="T20" s="128" t="str">
        <f>AA14</f>
        <v/>
      </c>
      <c r="U20" s="126" t="str">
        <f>AC16</f>
        <v/>
      </c>
      <c r="V20" s="109" t="s">
        <v>166</v>
      </c>
      <c r="W20" s="128" t="str">
        <f>AA16</f>
        <v/>
      </c>
      <c r="X20" s="126" t="str">
        <f>AC18</f>
        <v/>
      </c>
      <c r="Y20" s="109" t="s">
        <v>166</v>
      </c>
      <c r="Z20" s="128" t="str">
        <f>AA18</f>
        <v/>
      </c>
      <c r="AA20" s="240"/>
      <c r="AB20" s="241"/>
      <c r="AC20" s="242"/>
      <c r="AD20" s="126" t="str">
        <f>IF(ISBLANK(組合せ表!$L$21),"",組合せ表!$L$21)</f>
        <v/>
      </c>
      <c r="AE20" s="109" t="s">
        <v>166</v>
      </c>
      <c r="AF20" s="110" t="str">
        <f>IF(ISBLANK(組合せ表!$J$21),"",組合せ表!$J$21)</f>
        <v/>
      </c>
      <c r="AG20" s="108"/>
      <c r="AH20" s="109" t="s">
        <v>166</v>
      </c>
      <c r="AI20" s="110"/>
      <c r="AJ20" s="112"/>
      <c r="AK20" s="109" t="s">
        <v>166</v>
      </c>
      <c r="AL20" s="110"/>
      <c r="AM20" s="108"/>
      <c r="AN20" s="109" t="s">
        <v>166</v>
      </c>
      <c r="AO20" s="110"/>
      <c r="AP20" s="246">
        <f>COUNTIF(C21:AM21,"○")</f>
        <v>4</v>
      </c>
      <c r="AQ20" s="247">
        <f>COUNTIF(C21:AM21,"●")</f>
        <v>0</v>
      </c>
      <c r="AR20" s="246">
        <f>COUNTIF(C21:AM21,"△")</f>
        <v>0</v>
      </c>
      <c r="AS20" s="235">
        <f>(AP20*3)+AR20</f>
        <v>12</v>
      </c>
      <c r="AT20" s="236">
        <f>IF(AP20+AQ20&gt;0,AP20/(AP20+AQ20),0)</f>
        <v>1</v>
      </c>
      <c r="AU20" s="249">
        <f>SUM(C20,F20,I20,L20,O20,R20,U20,X20,AA20,AD20,AG20,AJ20,AM20)</f>
        <v>41</v>
      </c>
      <c r="AV20" s="249">
        <f>SUM(E20,H20,K20,N20,Q20,T20,W20,Z20,AC20,AF20,AI20,AL20,AO20)</f>
        <v>8</v>
      </c>
      <c r="AW20" s="249">
        <f>AU20-AV20</f>
        <v>33</v>
      </c>
      <c r="AX20" s="249">
        <v>1</v>
      </c>
      <c r="AY20" s="117" t="str">
        <f>B20</f>
        <v>安曇野　穂 　高</v>
      </c>
      <c r="AZ20" s="102" t="s">
        <v>175</v>
      </c>
      <c r="BF20" s="114"/>
    </row>
    <row r="21" spans="1:58" ht="18" customHeight="1">
      <c r="A21" s="235"/>
      <c r="B21" s="239"/>
      <c r="C21" s="250" t="str">
        <f>IF(C20="","",IF(C20&gt;E20,"○",IF(C20&lt;E20,"●",IF(C20=E20,"△"))))</f>
        <v>○</v>
      </c>
      <c r="D21" s="251"/>
      <c r="E21" s="252"/>
      <c r="F21" s="250" t="str">
        <f>IF(F20="","",IF(F20&gt;H20,"○",IF(F20&lt;H20,"●",IF(F20=H20,"△"))))</f>
        <v>○</v>
      </c>
      <c r="G21" s="251"/>
      <c r="H21" s="252"/>
      <c r="I21" s="291" t="str">
        <f>IF(I20="","",IF(I20&gt;K20,"○",IF(I20&lt;K20,"●",IF(I20=K20,"△"))))</f>
        <v>○</v>
      </c>
      <c r="J21" s="292"/>
      <c r="K21" s="293"/>
      <c r="L21" s="250" t="str">
        <f>IF(L20="","",IF(L20&gt;N20,"○",IF(L20&lt;N20,"●",IF(L20=N20,"△"))))</f>
        <v/>
      </c>
      <c r="M21" s="251"/>
      <c r="N21" s="252"/>
      <c r="O21" s="291" t="str">
        <f>IF(O20="","",IF(O20&gt;Q20,"○",IF(O20&lt;Q20,"●",IF(O20=Q20,"△"))))</f>
        <v>○</v>
      </c>
      <c r="P21" s="292"/>
      <c r="Q21" s="293"/>
      <c r="R21" s="250" t="str">
        <f>IF(R20="","",IF(R20&gt;T20,"○",IF(R20&lt;T20,"●",IF(R20=T20,"△"))))</f>
        <v/>
      </c>
      <c r="S21" s="251"/>
      <c r="T21" s="252"/>
      <c r="U21" s="250" t="str">
        <f>IF(U20="","",IF(U20&gt;W20,"○",IF(U20&lt;W20,"●",IF(U20=W20,"△"))))</f>
        <v/>
      </c>
      <c r="V21" s="251"/>
      <c r="W21" s="252"/>
      <c r="X21" s="250" t="str">
        <f>IF(X20="","",IF(X20&gt;Z20,"○",IF(X20&lt;Z20,"●",IF(X20=Z20,"△"))))</f>
        <v/>
      </c>
      <c r="Y21" s="251"/>
      <c r="Z21" s="252"/>
      <c r="AA21" s="243"/>
      <c r="AB21" s="244"/>
      <c r="AC21" s="245"/>
      <c r="AD21" s="250" t="str">
        <f>IF(AD20="","",IF(AD20&gt;AF20,"○",IF(AD20&lt;AF20,"●",IF(AD20=AF20,"△"))))</f>
        <v/>
      </c>
      <c r="AE21" s="251"/>
      <c r="AF21" s="252"/>
      <c r="AG21" s="234" t="str">
        <f>IF(AG20="","",IF(AG20&gt;AI20,"○",IF(AG20&lt;AI20,"●",IF(AG20=AI20,"△"))))</f>
        <v/>
      </c>
      <c r="AH21" s="234"/>
      <c r="AI21" s="234"/>
      <c r="AJ21" s="234" t="str">
        <f>IF(AJ20="","",IF(AJ20&gt;AL20,"○",IF(AJ20&lt;AL20,"●",IF(AJ20=AL20,"△"))))</f>
        <v/>
      </c>
      <c r="AK21" s="234"/>
      <c r="AL21" s="234"/>
      <c r="AM21" s="234" t="str">
        <f>IF(AM20="","",IF(AM20&gt;AO20,"○",IF(AM20&lt;AO20,"●",IF(AM20=AO20,"△"))))</f>
        <v/>
      </c>
      <c r="AN21" s="234"/>
      <c r="AO21" s="234"/>
      <c r="AP21" s="235"/>
      <c r="AQ21" s="248"/>
      <c r="AR21" s="235"/>
      <c r="AS21" s="235"/>
      <c r="AT21" s="237"/>
      <c r="AU21" s="249"/>
      <c r="AV21" s="249"/>
      <c r="AW21" s="249"/>
      <c r="AX21" s="249"/>
      <c r="BF21" s="114"/>
    </row>
    <row r="22" spans="1:58" ht="18" customHeight="1">
      <c r="A22" s="235" t="s">
        <v>171</v>
      </c>
      <c r="B22" s="238" t="str">
        <f>IF(ISBLANK(組合せ表!V13),"",組合せ表!V13)</f>
        <v>塩　尻</v>
      </c>
      <c r="C22" s="126">
        <f>AF4</f>
        <v>0</v>
      </c>
      <c r="D22" s="109" t="s">
        <v>166</v>
      </c>
      <c r="E22" s="128">
        <f>AD4</f>
        <v>9</v>
      </c>
      <c r="F22" s="126" t="str">
        <f>AF6</f>
        <v/>
      </c>
      <c r="G22" s="109" t="s">
        <v>166</v>
      </c>
      <c r="H22" s="128" t="str">
        <f>AD6</f>
        <v/>
      </c>
      <c r="I22" s="126" t="str">
        <f>AF8</f>
        <v/>
      </c>
      <c r="J22" s="109" t="s">
        <v>166</v>
      </c>
      <c r="K22" s="128" t="str">
        <f>AD8</f>
        <v/>
      </c>
      <c r="L22" s="288">
        <f>AF10</f>
        <v>6</v>
      </c>
      <c r="M22" s="289" t="s">
        <v>166</v>
      </c>
      <c r="N22" s="290">
        <f>AD10</f>
        <v>6</v>
      </c>
      <c r="O22" s="126" t="str">
        <f>AF12</f>
        <v/>
      </c>
      <c r="P22" s="109" t="s">
        <v>166</v>
      </c>
      <c r="Q22" s="128" t="str">
        <f>AD12</f>
        <v/>
      </c>
      <c r="R22" s="126" t="str">
        <f>AF14</f>
        <v/>
      </c>
      <c r="S22" s="109" t="s">
        <v>166</v>
      </c>
      <c r="T22" s="128" t="str">
        <f>AD14</f>
        <v/>
      </c>
      <c r="U22" s="126" t="str">
        <f>AF16</f>
        <v/>
      </c>
      <c r="V22" s="109" t="s">
        <v>166</v>
      </c>
      <c r="W22" s="128" t="str">
        <f>AD16</f>
        <v/>
      </c>
      <c r="X22" s="126">
        <f>AF18</f>
        <v>0</v>
      </c>
      <c r="Y22" s="109" t="s">
        <v>166</v>
      </c>
      <c r="Z22" s="128">
        <f>AD18</f>
        <v>3</v>
      </c>
      <c r="AA22" s="126" t="str">
        <f>AF20</f>
        <v/>
      </c>
      <c r="AB22" s="109" t="s">
        <v>166</v>
      </c>
      <c r="AC22" s="128" t="str">
        <f>AD20</f>
        <v/>
      </c>
      <c r="AD22" s="240"/>
      <c r="AE22" s="241"/>
      <c r="AF22" s="242"/>
      <c r="AG22" s="108"/>
      <c r="AH22" s="109" t="s">
        <v>166</v>
      </c>
      <c r="AI22" s="110"/>
      <c r="AJ22" s="112"/>
      <c r="AK22" s="109" t="s">
        <v>166</v>
      </c>
      <c r="AL22" s="110"/>
      <c r="AM22" s="108"/>
      <c r="AN22" s="109" t="s">
        <v>166</v>
      </c>
      <c r="AO22" s="110"/>
      <c r="AP22" s="246">
        <f>COUNTIF(C23:AM23,"○")</f>
        <v>0</v>
      </c>
      <c r="AQ22" s="247">
        <f>COUNTIF(C23:AM23,"●")</f>
        <v>2</v>
      </c>
      <c r="AR22" s="246">
        <f>COUNTIF(C23:AM23,"△")</f>
        <v>1</v>
      </c>
      <c r="AS22" s="235">
        <f>(AP22*3)+AR22</f>
        <v>1</v>
      </c>
      <c r="AT22" s="236">
        <f>IF(AP22+AQ22&gt;0,AP22/(AP22+AQ22),0)</f>
        <v>0</v>
      </c>
      <c r="AU22" s="249">
        <f>SUM(C22,F22,I22,L22,O22,R22,U22,X22,AA22,AD22,AG22,AJ22,AM22)</f>
        <v>6</v>
      </c>
      <c r="AV22" s="249">
        <f>SUM(E22,H22,K22,N22,Q22,T22,W22,Z22,AC22,AF22,AI22,AL22,AO22)</f>
        <v>18</v>
      </c>
      <c r="AW22" s="249">
        <f>AU22-AV22</f>
        <v>-12</v>
      </c>
      <c r="AX22" s="249">
        <v>9</v>
      </c>
      <c r="AY22" s="102" t="str">
        <f>B22</f>
        <v>塩　尻</v>
      </c>
      <c r="AZ22" s="102" t="s">
        <v>171</v>
      </c>
      <c r="BF22" s="114"/>
    </row>
    <row r="23" spans="1:58" ht="18" customHeight="1">
      <c r="A23" s="235"/>
      <c r="B23" s="239"/>
      <c r="C23" s="250" t="str">
        <f>IF(C22="","",IF(C22&gt;E22,"○",IF(C22&lt;E22,"●",IF(C22=E22,"△"))))</f>
        <v>●</v>
      </c>
      <c r="D23" s="251"/>
      <c r="E23" s="252"/>
      <c r="F23" s="250" t="str">
        <f>IF(F22="","",IF(F22&gt;H22,"○",IF(F22&lt;H22,"●",IF(F22=H22,"△"))))</f>
        <v/>
      </c>
      <c r="G23" s="251"/>
      <c r="H23" s="252"/>
      <c r="I23" s="250" t="str">
        <f>IF(I22="","",IF(I22&gt;K22,"○",IF(I22&lt;K22,"●",IF(I22=K22,"△"))))</f>
        <v/>
      </c>
      <c r="J23" s="251"/>
      <c r="K23" s="252"/>
      <c r="L23" s="291" t="str">
        <f>IF(L22="","",IF(L22&gt;N22,"○",IF(L22&lt;N22,"●",IF(L22=N22,"△"))))</f>
        <v>△</v>
      </c>
      <c r="M23" s="292"/>
      <c r="N23" s="293"/>
      <c r="O23" s="250" t="str">
        <f>IF(O22="","",IF(O22&gt;Q22,"○",IF(O22&lt;Q22,"●",IF(O22=Q22,"△"))))</f>
        <v/>
      </c>
      <c r="P23" s="251"/>
      <c r="Q23" s="252"/>
      <c r="R23" s="250" t="str">
        <f>IF(R22="","",IF(R22&gt;T22,"○",IF(R22&lt;T22,"●",IF(R22=T22,"△"))))</f>
        <v/>
      </c>
      <c r="S23" s="251"/>
      <c r="T23" s="252"/>
      <c r="U23" s="250" t="str">
        <f>IF(U22="","",IF(U22&gt;W22,"○",IF(U22&lt;W22,"●",IF(U22=W22,"△"))))</f>
        <v/>
      </c>
      <c r="V23" s="251"/>
      <c r="W23" s="252"/>
      <c r="X23" s="250" t="str">
        <f>IF(X22="","",IF(X22&gt;Z22,"○",IF(X22&lt;Z22,"●",IF(X22=Z22,"△"))))</f>
        <v>●</v>
      </c>
      <c r="Y23" s="251"/>
      <c r="Z23" s="252"/>
      <c r="AA23" s="250" t="str">
        <f>IF(AA22="","",IF(AA22&gt;AC22,"○",IF(AA22&lt;AC22,"●",IF(AA22=AC22,"△"))))</f>
        <v/>
      </c>
      <c r="AB23" s="251"/>
      <c r="AC23" s="252"/>
      <c r="AD23" s="243"/>
      <c r="AE23" s="244"/>
      <c r="AF23" s="245"/>
      <c r="AG23" s="234" t="str">
        <f>IF(AG22="","",IF(AG22&gt;AI22,"○",IF(AG22&lt;AI22,"●",IF(AG22=AI22,"△"))))</f>
        <v/>
      </c>
      <c r="AH23" s="234"/>
      <c r="AI23" s="234"/>
      <c r="AJ23" s="234" t="str">
        <f>IF(AJ22="","",IF(AJ22&gt;AL22,"○",IF(AJ22&lt;AL22,"●",IF(AJ22=AL22,"△"))))</f>
        <v/>
      </c>
      <c r="AK23" s="234"/>
      <c r="AL23" s="234"/>
      <c r="AM23" s="234" t="str">
        <f>IF(AM22="","",IF(AM22&gt;AO22,"○",IF(AM22&lt;AO22,"●",IF(AM22=AO22,"△"))))</f>
        <v/>
      </c>
      <c r="AN23" s="234"/>
      <c r="AO23" s="234"/>
      <c r="AP23" s="235"/>
      <c r="AQ23" s="248"/>
      <c r="AR23" s="235"/>
      <c r="AS23" s="235"/>
      <c r="AT23" s="237"/>
      <c r="AU23" s="249"/>
      <c r="AV23" s="249"/>
      <c r="AW23" s="249"/>
      <c r="AX23" s="249"/>
      <c r="BF23" s="114"/>
    </row>
    <row r="24" spans="1:58" ht="18" hidden="1" customHeight="1">
      <c r="A24" s="235" t="s">
        <v>177</v>
      </c>
      <c r="B24" s="238" t="str">
        <f>IF(ISBLANK(組合せ表!V14),"",組合せ表!V14)</f>
        <v/>
      </c>
      <c r="C24" s="108"/>
      <c r="D24" s="109" t="s">
        <v>166</v>
      </c>
      <c r="E24" s="111"/>
      <c r="F24" s="108"/>
      <c r="G24" s="109" t="s">
        <v>166</v>
      </c>
      <c r="H24" s="111"/>
      <c r="I24" s="108"/>
      <c r="J24" s="109" t="s">
        <v>166</v>
      </c>
      <c r="K24" s="111"/>
      <c r="L24" s="108"/>
      <c r="M24" s="109" t="s">
        <v>166</v>
      </c>
      <c r="N24" s="111"/>
      <c r="O24" s="108"/>
      <c r="P24" s="109" t="s">
        <v>166</v>
      </c>
      <c r="Q24" s="111"/>
      <c r="R24" s="108"/>
      <c r="S24" s="109" t="s">
        <v>166</v>
      </c>
      <c r="T24" s="111"/>
      <c r="U24" s="108"/>
      <c r="V24" s="109" t="s">
        <v>166</v>
      </c>
      <c r="W24" s="111"/>
      <c r="X24" s="108"/>
      <c r="Y24" s="109" t="s">
        <v>166</v>
      </c>
      <c r="Z24" s="111"/>
      <c r="AA24" s="108"/>
      <c r="AB24" s="109" t="s">
        <v>166</v>
      </c>
      <c r="AC24" s="111"/>
      <c r="AD24" s="108"/>
      <c r="AE24" s="109" t="s">
        <v>166</v>
      </c>
      <c r="AF24" s="111"/>
      <c r="AG24" s="240"/>
      <c r="AH24" s="241"/>
      <c r="AI24" s="242"/>
      <c r="AJ24" s="108"/>
      <c r="AK24" s="109" t="s">
        <v>166</v>
      </c>
      <c r="AL24" s="110"/>
      <c r="AM24" s="108"/>
      <c r="AN24" s="109" t="s">
        <v>166</v>
      </c>
      <c r="AO24" s="110"/>
      <c r="AP24" s="246"/>
      <c r="AQ24" s="247"/>
      <c r="AR24" s="246"/>
      <c r="AS24" s="235"/>
      <c r="AT24" s="236"/>
      <c r="AU24" s="235"/>
      <c r="AV24" s="235"/>
      <c r="AW24" s="235"/>
      <c r="AX24" s="235">
        <v>12</v>
      </c>
      <c r="AY24" s="102" t="str">
        <f>B24</f>
        <v/>
      </c>
      <c r="AZ24" s="102" t="s">
        <v>177</v>
      </c>
      <c r="BF24" s="114"/>
    </row>
    <row r="25" spans="1:58" ht="18" hidden="1" customHeight="1">
      <c r="A25" s="235"/>
      <c r="B25" s="239"/>
      <c r="C25" s="234" t="str">
        <f>IF(C24="","",IF(C24&gt;E24,"○",IF(C24&lt;E24,"●",IF(C24=E24,"△"))))</f>
        <v/>
      </c>
      <c r="D25" s="234"/>
      <c r="E25" s="234"/>
      <c r="F25" s="234" t="str">
        <f>IF(F24="","",IF(F24&gt;H24,"○",IF(F24&lt;H24,"●",IF(F24=H24,"△"))))</f>
        <v/>
      </c>
      <c r="G25" s="234"/>
      <c r="H25" s="234"/>
      <c r="I25" s="234" t="str">
        <f>IF(I24="","",IF(I24&gt;K24,"○",IF(I24&lt;K24,"●",IF(I24=K24,"△"))))</f>
        <v/>
      </c>
      <c r="J25" s="234"/>
      <c r="K25" s="234"/>
      <c r="L25" s="234" t="str">
        <f>IF(L24="","",IF(L24&gt;N24,"○",IF(L24&lt;N24,"●",IF(L24=N24,"△"))))</f>
        <v/>
      </c>
      <c r="M25" s="234"/>
      <c r="N25" s="234"/>
      <c r="O25" s="234" t="str">
        <f>IF(O24="","",IF(O24&gt;Q24,"○",IF(O24&lt;Q24,"●",IF(O24=Q24,"△"))))</f>
        <v/>
      </c>
      <c r="P25" s="234"/>
      <c r="Q25" s="234"/>
      <c r="R25" s="234" t="str">
        <f>IF(R24="","",IF(R24&gt;T24,"○",IF(R24&lt;T24,"●",IF(R24=T24,"△"))))</f>
        <v/>
      </c>
      <c r="S25" s="234"/>
      <c r="T25" s="234"/>
      <c r="U25" s="234" t="str">
        <f>IF(U24="","",IF(U24&gt;W24,"○",IF(U24&lt;W24,"●",IF(U24=W24,"△"))))</f>
        <v/>
      </c>
      <c r="V25" s="234"/>
      <c r="W25" s="234"/>
      <c r="X25" s="234" t="str">
        <f>IF(X24="","",IF(X24&gt;Z24,"○",IF(X24&lt;Z24,"●",IF(X24=Z24,"△"))))</f>
        <v/>
      </c>
      <c r="Y25" s="234"/>
      <c r="Z25" s="234"/>
      <c r="AA25" s="234" t="str">
        <f>IF(AA24="","",IF(AA24&gt;AC24,"○",IF(AA24&lt;AC24,"●",IF(AA24=AC24,"△"))))</f>
        <v/>
      </c>
      <c r="AB25" s="234"/>
      <c r="AC25" s="234"/>
      <c r="AD25" s="234" t="str">
        <f>IF(AD24="","",IF(AD24&gt;AF24,"○",IF(AD24&lt;AF24,"●",IF(AD24=AF24,"△"))))</f>
        <v/>
      </c>
      <c r="AE25" s="234"/>
      <c r="AF25" s="234"/>
      <c r="AG25" s="243"/>
      <c r="AH25" s="244"/>
      <c r="AI25" s="245"/>
      <c r="AJ25" s="234" t="str">
        <f>IF(AJ24="","",IF(AJ24&gt;AL24,"○",IF(AJ24&lt;AL24,"●",IF(AJ24=AL24,"△"))))</f>
        <v/>
      </c>
      <c r="AK25" s="234"/>
      <c r="AL25" s="234"/>
      <c r="AM25" s="234" t="str">
        <f>IF(AM24="","",IF(AM24&gt;AO24,"○",IF(AM24&lt;AO24,"●",IF(AM24=AO24,"△"))))</f>
        <v/>
      </c>
      <c r="AN25" s="234"/>
      <c r="AO25" s="234"/>
      <c r="AP25" s="235"/>
      <c r="AQ25" s="248"/>
      <c r="AR25" s="235"/>
      <c r="AS25" s="235"/>
      <c r="AT25" s="237"/>
      <c r="AU25" s="235"/>
      <c r="AV25" s="235"/>
      <c r="AW25" s="235"/>
      <c r="AX25" s="235"/>
      <c r="BF25" s="114"/>
    </row>
    <row r="26" spans="1:58" ht="18" hidden="1" customHeight="1">
      <c r="A26" s="235" t="s">
        <v>178</v>
      </c>
      <c r="B26" s="238" t="str">
        <f>IF(ISBLANK(組合せ表!V15),"",組合せ表!V15)</f>
        <v/>
      </c>
      <c r="C26" s="108"/>
      <c r="D26" s="109" t="s">
        <v>166</v>
      </c>
      <c r="E26" s="111"/>
      <c r="F26" s="108"/>
      <c r="G26" s="109" t="s">
        <v>166</v>
      </c>
      <c r="H26" s="111"/>
      <c r="I26" s="108"/>
      <c r="J26" s="109" t="s">
        <v>166</v>
      </c>
      <c r="K26" s="111"/>
      <c r="L26" s="108"/>
      <c r="M26" s="109" t="s">
        <v>166</v>
      </c>
      <c r="N26" s="111"/>
      <c r="O26" s="108"/>
      <c r="P26" s="109" t="s">
        <v>166</v>
      </c>
      <c r="Q26" s="111"/>
      <c r="R26" s="108"/>
      <c r="S26" s="109" t="s">
        <v>166</v>
      </c>
      <c r="T26" s="111"/>
      <c r="U26" s="108"/>
      <c r="V26" s="109" t="s">
        <v>166</v>
      </c>
      <c r="W26" s="111"/>
      <c r="X26" s="108"/>
      <c r="Y26" s="109" t="s">
        <v>166</v>
      </c>
      <c r="Z26" s="111"/>
      <c r="AA26" s="108"/>
      <c r="AB26" s="109" t="s">
        <v>166</v>
      </c>
      <c r="AC26" s="111"/>
      <c r="AD26" s="108"/>
      <c r="AE26" s="109" t="s">
        <v>166</v>
      </c>
      <c r="AF26" s="111"/>
      <c r="AG26" s="108"/>
      <c r="AH26" s="109" t="s">
        <v>166</v>
      </c>
      <c r="AI26" s="111"/>
      <c r="AJ26" s="240"/>
      <c r="AK26" s="241"/>
      <c r="AL26" s="242"/>
      <c r="AM26" s="108"/>
      <c r="AN26" s="109" t="s">
        <v>166</v>
      </c>
      <c r="AO26" s="110"/>
      <c r="AP26" s="246"/>
      <c r="AQ26" s="247"/>
      <c r="AR26" s="246"/>
      <c r="AS26" s="235"/>
      <c r="AT26" s="236"/>
      <c r="AU26" s="235"/>
      <c r="AV26" s="235"/>
      <c r="AW26" s="235"/>
      <c r="AX26" s="235">
        <v>13</v>
      </c>
      <c r="AY26" s="102" t="str">
        <f>B26</f>
        <v/>
      </c>
      <c r="AZ26" s="102" t="s">
        <v>178</v>
      </c>
      <c r="BF26" s="114"/>
    </row>
    <row r="27" spans="1:58" ht="18" hidden="1" customHeight="1">
      <c r="A27" s="235"/>
      <c r="B27" s="239"/>
      <c r="C27" s="234" t="str">
        <f>IF(C26="","",IF(C26&gt;E26,"○",IF(C26&lt;E26,"●",IF(C26=E26,"△"))))</f>
        <v/>
      </c>
      <c r="D27" s="234"/>
      <c r="E27" s="234"/>
      <c r="F27" s="234" t="str">
        <f>IF(F26="","",IF(F26&gt;H26,"○",IF(F26&lt;H26,"●",IF(F26=H26,"△"))))</f>
        <v/>
      </c>
      <c r="G27" s="234"/>
      <c r="H27" s="234"/>
      <c r="I27" s="234" t="str">
        <f>IF(I26="","",IF(I26&gt;K26,"○",IF(I26&lt;K26,"●",IF(I26=K26,"△"))))</f>
        <v/>
      </c>
      <c r="J27" s="234"/>
      <c r="K27" s="234"/>
      <c r="L27" s="234" t="str">
        <f>IF(L26="","",IF(L26&gt;N26,"○",IF(L26&lt;N26,"●",IF(L26=N26,"△"))))</f>
        <v/>
      </c>
      <c r="M27" s="234"/>
      <c r="N27" s="234"/>
      <c r="O27" s="234" t="str">
        <f>IF(O26="","",IF(O26&gt;Q26,"○",IF(O26&lt;Q26,"●",IF(O26=Q26,"△"))))</f>
        <v/>
      </c>
      <c r="P27" s="234"/>
      <c r="Q27" s="234"/>
      <c r="R27" s="234" t="str">
        <f>IF(R26="","",IF(R26&gt;T26,"○",IF(R26&lt;T26,"●",IF(R26=T26,"△"))))</f>
        <v/>
      </c>
      <c r="S27" s="234"/>
      <c r="T27" s="234"/>
      <c r="U27" s="234" t="str">
        <f>IF(U26="","",IF(U26&gt;W26,"○",IF(U26&lt;W26,"●",IF(U26=W26,"△"))))</f>
        <v/>
      </c>
      <c r="V27" s="234"/>
      <c r="W27" s="234"/>
      <c r="X27" s="234" t="str">
        <f>IF(X26="","",IF(X26&gt;Z26,"○",IF(X26&lt;Z26,"●",IF(X26=Z26,"△"))))</f>
        <v/>
      </c>
      <c r="Y27" s="234"/>
      <c r="Z27" s="234"/>
      <c r="AA27" s="234" t="str">
        <f>IF(AA26="","",IF(AA26&gt;AC26,"○",IF(AA26&lt;AC26,"●",IF(AA26=AC26,"△"))))</f>
        <v/>
      </c>
      <c r="AB27" s="234"/>
      <c r="AC27" s="234"/>
      <c r="AD27" s="234" t="str">
        <f>IF(AD26="","",IF(AD26&gt;AF26,"○",IF(AD26&lt;AF26,"●",IF(AD26=AF26,"△"))))</f>
        <v/>
      </c>
      <c r="AE27" s="234"/>
      <c r="AF27" s="234"/>
      <c r="AG27" s="234" t="str">
        <f>IF(AG26="","",IF(AG26&gt;AI26,"○",IF(AG26&lt;AI26,"●",IF(AG26=AI26,"△"))))</f>
        <v/>
      </c>
      <c r="AH27" s="234"/>
      <c r="AI27" s="234"/>
      <c r="AJ27" s="243"/>
      <c r="AK27" s="244"/>
      <c r="AL27" s="245"/>
      <c r="AM27" s="234" t="str">
        <f>IF(AM26="","",IF(AM26&gt;AO26,"○",IF(AM26&lt;AO26,"●",IF(AM26=AO26,"△"))))</f>
        <v/>
      </c>
      <c r="AN27" s="234"/>
      <c r="AO27" s="234"/>
      <c r="AP27" s="235"/>
      <c r="AQ27" s="248"/>
      <c r="AR27" s="235"/>
      <c r="AS27" s="235"/>
      <c r="AT27" s="237"/>
      <c r="AU27" s="235"/>
      <c r="AV27" s="235"/>
      <c r="AW27" s="235"/>
      <c r="AX27" s="235"/>
      <c r="BF27" s="114"/>
    </row>
    <row r="28" spans="1:58" ht="18" hidden="1" customHeight="1">
      <c r="A28" s="235" t="s">
        <v>176</v>
      </c>
      <c r="B28" s="238" t="str">
        <f>IF(ISBLANK(組合せ表!V16),"",組合せ表!V16)</f>
        <v/>
      </c>
      <c r="C28" s="108"/>
      <c r="D28" s="109" t="s">
        <v>166</v>
      </c>
      <c r="E28" s="111"/>
      <c r="F28" s="108"/>
      <c r="G28" s="109" t="s">
        <v>166</v>
      </c>
      <c r="H28" s="111"/>
      <c r="I28" s="108"/>
      <c r="J28" s="109" t="s">
        <v>166</v>
      </c>
      <c r="K28" s="111"/>
      <c r="L28" s="108"/>
      <c r="M28" s="109" t="s">
        <v>166</v>
      </c>
      <c r="N28" s="111"/>
      <c r="O28" s="108"/>
      <c r="P28" s="109" t="s">
        <v>166</v>
      </c>
      <c r="Q28" s="111"/>
      <c r="R28" s="108"/>
      <c r="S28" s="109" t="s">
        <v>166</v>
      </c>
      <c r="T28" s="111"/>
      <c r="U28" s="108"/>
      <c r="V28" s="109" t="s">
        <v>166</v>
      </c>
      <c r="W28" s="111"/>
      <c r="X28" s="108"/>
      <c r="Y28" s="109" t="s">
        <v>166</v>
      </c>
      <c r="Z28" s="111"/>
      <c r="AA28" s="108"/>
      <c r="AB28" s="109" t="s">
        <v>166</v>
      </c>
      <c r="AC28" s="111"/>
      <c r="AD28" s="108"/>
      <c r="AE28" s="109" t="s">
        <v>166</v>
      </c>
      <c r="AF28" s="111"/>
      <c r="AG28" s="108"/>
      <c r="AH28" s="109" t="s">
        <v>166</v>
      </c>
      <c r="AI28" s="111"/>
      <c r="AJ28" s="108"/>
      <c r="AK28" s="109" t="s">
        <v>166</v>
      </c>
      <c r="AL28" s="111"/>
      <c r="AM28" s="240"/>
      <c r="AN28" s="241"/>
      <c r="AO28" s="242"/>
      <c r="AP28" s="246"/>
      <c r="AQ28" s="247"/>
      <c r="AR28" s="246"/>
      <c r="AS28" s="235"/>
      <c r="AT28" s="236"/>
      <c r="AU28" s="235"/>
      <c r="AV28" s="235"/>
      <c r="AW28" s="235"/>
      <c r="AX28" s="235">
        <v>11</v>
      </c>
      <c r="AY28" s="102" t="str">
        <f>B28</f>
        <v/>
      </c>
      <c r="AZ28" s="102" t="s">
        <v>176</v>
      </c>
      <c r="BF28" s="114"/>
    </row>
    <row r="29" spans="1:58" ht="18" hidden="1" customHeight="1">
      <c r="A29" s="235"/>
      <c r="B29" s="239"/>
      <c r="C29" s="234" t="str">
        <f>IF(C28="","",IF(C28&gt;E28,"○",IF(C28&lt;E28,"●",IF(C28=E28,"△"))))</f>
        <v/>
      </c>
      <c r="D29" s="234"/>
      <c r="E29" s="234"/>
      <c r="F29" s="234" t="str">
        <f>IF(F28="","",IF(F28&gt;H28,"○",IF(F28&lt;H28,"●",IF(F28=H28,"△"))))</f>
        <v/>
      </c>
      <c r="G29" s="234"/>
      <c r="H29" s="234"/>
      <c r="I29" s="234" t="str">
        <f>IF(I28="","",IF(I28&gt;K28,"○",IF(I28&lt;K28,"●",IF(I28=K28,"△"))))</f>
        <v/>
      </c>
      <c r="J29" s="234"/>
      <c r="K29" s="234"/>
      <c r="L29" s="234" t="str">
        <f>IF(L28="","",IF(L28&gt;N28,"○",IF(L28&lt;N28,"●",IF(L28=N28,"△"))))</f>
        <v/>
      </c>
      <c r="M29" s="234"/>
      <c r="N29" s="234"/>
      <c r="O29" s="234" t="str">
        <f>IF(O28="","",IF(O28&gt;Q28,"○",IF(O28&lt;Q28,"●",IF(O28=Q28,"△"))))</f>
        <v/>
      </c>
      <c r="P29" s="234"/>
      <c r="Q29" s="234"/>
      <c r="R29" s="234" t="str">
        <f>IF(R28="","",IF(R28&gt;T28,"○",IF(R28&lt;T28,"●",IF(R28=T28,"△"))))</f>
        <v/>
      </c>
      <c r="S29" s="234"/>
      <c r="T29" s="234"/>
      <c r="U29" s="234" t="str">
        <f>IF(U28="","",IF(U28&gt;W28,"○",IF(U28&lt;W28,"●",IF(U28=W28,"△"))))</f>
        <v/>
      </c>
      <c r="V29" s="234"/>
      <c r="W29" s="234"/>
      <c r="X29" s="234" t="str">
        <f>IF(X28="","",IF(X28&gt;Z28,"○",IF(X28&lt;Z28,"●",IF(X28=Z28,"△"))))</f>
        <v/>
      </c>
      <c r="Y29" s="234"/>
      <c r="Z29" s="234"/>
      <c r="AA29" s="234" t="str">
        <f>IF(AA28="","",IF(AA28&gt;AC28,"○",IF(AA28&lt;AC28,"●",IF(AA28=AC28,"△"))))</f>
        <v/>
      </c>
      <c r="AB29" s="234"/>
      <c r="AC29" s="234"/>
      <c r="AD29" s="234" t="str">
        <f>IF(AD28="","",IF(AD28&gt;AF28,"○",IF(AD28&lt;AF28,"●",IF(AD28=AF28,"△"))))</f>
        <v/>
      </c>
      <c r="AE29" s="234"/>
      <c r="AF29" s="234"/>
      <c r="AG29" s="234" t="str">
        <f>IF(AG28="","",IF(AG28&gt;AI28,"○",IF(AG28&lt;AI28,"●",IF(AG28=AI28,"△"))))</f>
        <v/>
      </c>
      <c r="AH29" s="234"/>
      <c r="AI29" s="234"/>
      <c r="AJ29" s="234" t="str">
        <f>IF(AJ28="","",IF(AJ28&gt;AL28,"○",IF(AJ28&lt;AL28,"●",IF(AJ28=AL28,"△"))))</f>
        <v/>
      </c>
      <c r="AK29" s="234"/>
      <c r="AL29" s="234"/>
      <c r="AM29" s="243"/>
      <c r="AN29" s="244"/>
      <c r="AO29" s="245"/>
      <c r="AP29" s="235"/>
      <c r="AQ29" s="248"/>
      <c r="AR29" s="235"/>
      <c r="AS29" s="235"/>
      <c r="AT29" s="237"/>
      <c r="AU29" s="235"/>
      <c r="AV29" s="235"/>
      <c r="AW29" s="235"/>
      <c r="AX29" s="235"/>
      <c r="BF29" s="114"/>
    </row>
    <row r="30" spans="1:58">
      <c r="A30" s="118"/>
      <c r="B30" s="118"/>
      <c r="C30" s="231" t="str">
        <f>C3</f>
        <v>波　田</v>
      </c>
      <c r="D30" s="232"/>
      <c r="E30" s="233"/>
      <c r="F30" s="231" t="str">
        <f>F3</f>
        <v>豊　科</v>
      </c>
      <c r="G30" s="232"/>
      <c r="H30" s="233"/>
      <c r="I30" s="231" t="str">
        <f>I3</f>
        <v>大町　白馬</v>
      </c>
      <c r="J30" s="232"/>
      <c r="K30" s="233"/>
      <c r="L30" s="231" t="str">
        <f>L3</f>
        <v>松本南</v>
      </c>
      <c r="M30" s="232"/>
      <c r="N30" s="233"/>
      <c r="O30" s="231" t="str">
        <f>O3</f>
        <v>三　郷</v>
      </c>
      <c r="P30" s="232"/>
      <c r="Q30" s="233"/>
      <c r="R30" s="231" t="str">
        <f>R3</f>
        <v>松本北</v>
      </c>
      <c r="S30" s="232"/>
      <c r="T30" s="233"/>
      <c r="U30" s="231" t="str">
        <f>U3</f>
        <v>堀　金</v>
      </c>
      <c r="V30" s="232"/>
      <c r="W30" s="233"/>
      <c r="X30" s="231" t="str">
        <f>X3</f>
        <v>飯　田</v>
      </c>
      <c r="Y30" s="232"/>
      <c r="Z30" s="233"/>
      <c r="AA30" s="231" t="str">
        <f>AA3</f>
        <v>安曇野穂高</v>
      </c>
      <c r="AB30" s="232"/>
      <c r="AC30" s="233"/>
      <c r="AD30" s="231" t="str">
        <f>AD3</f>
        <v>塩　尻</v>
      </c>
      <c r="AE30" s="232"/>
      <c r="AF30" s="233"/>
      <c r="AG30" s="231" t="str">
        <f>AG3</f>
        <v/>
      </c>
      <c r="AH30" s="232"/>
      <c r="AI30" s="233"/>
      <c r="AJ30" s="231" t="str">
        <f>AJ3</f>
        <v/>
      </c>
      <c r="AK30" s="232"/>
      <c r="AL30" s="233"/>
      <c r="AM30" s="231" t="str">
        <f>AM3</f>
        <v/>
      </c>
      <c r="AN30" s="232"/>
      <c r="AO30" s="233"/>
      <c r="AP30" s="118">
        <f>AP4+AP6+AP8+AP10+AP12+AP14+AP16+AP18+AP20+AP22+AP24+AP26+AP28</f>
        <v>15</v>
      </c>
      <c r="AQ30" s="118">
        <f>AQ4+AQ6+AQ8+AQ10+AQ12+AQ14+AQ16+AQ18+AQ20+AQ22+AQ24+AQ26+AQ28</f>
        <v>15</v>
      </c>
      <c r="AR30" s="118">
        <f>AR4+AR6+AR8+AR10+AR12+AR14+AR16+AR18+AR20+AR22+AR24+AR26+AR28</f>
        <v>2</v>
      </c>
      <c r="AS30" s="118">
        <f>SUM(AS4:AS29)</f>
        <v>47</v>
      </c>
      <c r="AT30" s="118"/>
      <c r="AU30" s="118">
        <f>AU4+AU6+AU8+AU10+AU12+AU14+AU16+AU18+AU20+AU22+AU24+AU26+AU28</f>
        <v>212</v>
      </c>
      <c r="AV30" s="118">
        <f>AV4+AV6+AV8+AV10+AV12+AV14+AV16+AV18+AV20+AV22+AV24+AV26+AV28</f>
        <v>212</v>
      </c>
      <c r="AW30" s="118">
        <f>AW4+AW6+AW8+AW10+AW12+AW14+AW16+AW18+AW20+AW22+AW24+AW26+AW28</f>
        <v>0</v>
      </c>
      <c r="AX30" s="119"/>
      <c r="BF30" s="114"/>
    </row>
    <row r="31" spans="1:58" ht="14.25">
      <c r="A31" s="120"/>
      <c r="B31" s="121"/>
      <c r="AP31" s="123">
        <f>AP30*3</f>
        <v>45</v>
      </c>
      <c r="AR31" s="123">
        <f>AR30</f>
        <v>2</v>
      </c>
      <c r="AS31" s="124">
        <f>SUM(AS5:AS30)</f>
        <v>88</v>
      </c>
    </row>
    <row r="32" spans="1:58" ht="14.25">
      <c r="A32" s="120" t="s">
        <v>179</v>
      </c>
      <c r="B32" s="121" t="s">
        <v>180</v>
      </c>
    </row>
  </sheetData>
  <sortState ref="BG4:BK16">
    <sortCondition ref="BG4"/>
    <sortCondition descending="1" ref="BI4"/>
    <sortCondition ref="BJ4"/>
  </sortState>
  <mergeCells count="361">
    <mergeCell ref="A1:B1"/>
    <mergeCell ref="C1:AQ1"/>
    <mergeCell ref="AR1:AX1"/>
    <mergeCell ref="C2:E2"/>
    <mergeCell ref="F2:H2"/>
    <mergeCell ref="I2:K2"/>
    <mergeCell ref="L2:N2"/>
    <mergeCell ref="O2:Q2"/>
    <mergeCell ref="R2:T2"/>
    <mergeCell ref="U2:W2"/>
    <mergeCell ref="AX2:AX3"/>
    <mergeCell ref="C3:E3"/>
    <mergeCell ref="F3:H3"/>
    <mergeCell ref="I3:K3"/>
    <mergeCell ref="L3:N3"/>
    <mergeCell ref="O3:Q3"/>
    <mergeCell ref="R3:T3"/>
    <mergeCell ref="U3:W3"/>
    <mergeCell ref="X3:Z3"/>
    <mergeCell ref="AA3:AC3"/>
    <mergeCell ref="AP2:AP3"/>
    <mergeCell ref="AQ2:AQ3"/>
    <mergeCell ref="AR2:AR3"/>
    <mergeCell ref="AS2:AS3"/>
    <mergeCell ref="AT2:AT3"/>
    <mergeCell ref="AU2:AW2"/>
    <mergeCell ref="X2:Z2"/>
    <mergeCell ref="AA2:AC2"/>
    <mergeCell ref="AD2:AF2"/>
    <mergeCell ref="AG2:AI2"/>
    <mergeCell ref="AJ2:AL2"/>
    <mergeCell ref="AM2:AO2"/>
    <mergeCell ref="AD3:AF3"/>
    <mergeCell ref="AG3:AI3"/>
    <mergeCell ref="AJ3:AL3"/>
    <mergeCell ref="AM3:AO3"/>
    <mergeCell ref="A4:A5"/>
    <mergeCell ref="B4:B5"/>
    <mergeCell ref="C4:E5"/>
    <mergeCell ref="AA5:AC5"/>
    <mergeCell ref="AD5:AF5"/>
    <mergeCell ref="AG5:AI5"/>
    <mergeCell ref="AV4:AV5"/>
    <mergeCell ref="AW4:AW5"/>
    <mergeCell ref="AX4:AX5"/>
    <mergeCell ref="F5:H5"/>
    <mergeCell ref="I5:K5"/>
    <mergeCell ref="L5:N5"/>
    <mergeCell ref="O5:Q5"/>
    <mergeCell ref="R5:T5"/>
    <mergeCell ref="U5:W5"/>
    <mergeCell ref="X5:Z5"/>
    <mergeCell ref="AP4:AP5"/>
    <mergeCell ref="AQ4:AQ5"/>
    <mergeCell ref="AR4:AR5"/>
    <mergeCell ref="AS4:AS5"/>
    <mergeCell ref="AT4:AT5"/>
    <mergeCell ref="AU4:AU5"/>
    <mergeCell ref="AJ5:AL5"/>
    <mergeCell ref="AM5:AO5"/>
    <mergeCell ref="A6:A7"/>
    <mergeCell ref="B6:B7"/>
    <mergeCell ref="F6:H7"/>
    <mergeCell ref="AP6:AP7"/>
    <mergeCell ref="AD7:AF7"/>
    <mergeCell ref="AG7:AI7"/>
    <mergeCell ref="AJ7:AL7"/>
    <mergeCell ref="AM7:AO7"/>
    <mergeCell ref="AW6:AW7"/>
    <mergeCell ref="AX6:AX7"/>
    <mergeCell ref="C7:E7"/>
    <mergeCell ref="I7:K7"/>
    <mergeCell ref="L7:N7"/>
    <mergeCell ref="O7:Q7"/>
    <mergeCell ref="R7:T7"/>
    <mergeCell ref="U7:W7"/>
    <mergeCell ref="X7:Z7"/>
    <mergeCell ref="AA7:AC7"/>
    <mergeCell ref="AQ6:AQ7"/>
    <mergeCell ref="AR6:AR7"/>
    <mergeCell ref="AS6:AS7"/>
    <mergeCell ref="AT6:AT7"/>
    <mergeCell ref="AU6:AU7"/>
    <mergeCell ref="AV6:AV7"/>
    <mergeCell ref="AS8:AS9"/>
    <mergeCell ref="AT8:AT9"/>
    <mergeCell ref="AU8:AU9"/>
    <mergeCell ref="AV8:AV9"/>
    <mergeCell ref="AW8:AW9"/>
    <mergeCell ref="AX8:AX9"/>
    <mergeCell ref="A8:A9"/>
    <mergeCell ref="B8:B9"/>
    <mergeCell ref="I8:K9"/>
    <mergeCell ref="AP8:AP9"/>
    <mergeCell ref="AQ8:AQ9"/>
    <mergeCell ref="AR8:AR9"/>
    <mergeCell ref="C9:E9"/>
    <mergeCell ref="F9:H9"/>
    <mergeCell ref="L9:N9"/>
    <mergeCell ref="O9:Q9"/>
    <mergeCell ref="AJ9:AL9"/>
    <mergeCell ref="AM9:AO9"/>
    <mergeCell ref="A10:A11"/>
    <mergeCell ref="B10:B11"/>
    <mergeCell ref="L10:N11"/>
    <mergeCell ref="AP10:AP11"/>
    <mergeCell ref="AD11:AF11"/>
    <mergeCell ref="AG11:AI11"/>
    <mergeCell ref="AJ11:AL11"/>
    <mergeCell ref="AM11:AO11"/>
    <mergeCell ref="R9:T9"/>
    <mergeCell ref="U9:W9"/>
    <mergeCell ref="X9:Z9"/>
    <mergeCell ref="AA9:AC9"/>
    <mergeCell ref="AD9:AF9"/>
    <mergeCell ref="AG9:AI9"/>
    <mergeCell ref="AW10:AW11"/>
    <mergeCell ref="AX10:AX11"/>
    <mergeCell ref="C11:E11"/>
    <mergeCell ref="F11:H11"/>
    <mergeCell ref="I11:K11"/>
    <mergeCell ref="O11:Q11"/>
    <mergeCell ref="R11:T11"/>
    <mergeCell ref="U11:W11"/>
    <mergeCell ref="X11:Z11"/>
    <mergeCell ref="AA11:AC11"/>
    <mergeCell ref="AQ10:AQ11"/>
    <mergeCell ref="AR10:AR11"/>
    <mergeCell ref="AS10:AS11"/>
    <mergeCell ref="AT10:AT11"/>
    <mergeCell ref="AU10:AU11"/>
    <mergeCell ref="AV10:AV11"/>
    <mergeCell ref="AS12:AS13"/>
    <mergeCell ref="AT12:AT13"/>
    <mergeCell ref="AU12:AU13"/>
    <mergeCell ref="AV12:AV13"/>
    <mergeCell ref="AW12:AW13"/>
    <mergeCell ref="AX12:AX13"/>
    <mergeCell ref="A12:A13"/>
    <mergeCell ref="B12:B13"/>
    <mergeCell ref="O12:Q13"/>
    <mergeCell ref="AP12:AP13"/>
    <mergeCell ref="AQ12:AQ13"/>
    <mergeCell ref="AR12:AR13"/>
    <mergeCell ref="C13:E13"/>
    <mergeCell ref="F13:H13"/>
    <mergeCell ref="I13:K13"/>
    <mergeCell ref="L13:N13"/>
    <mergeCell ref="AJ13:AL13"/>
    <mergeCell ref="AM13:AO13"/>
    <mergeCell ref="A14:A15"/>
    <mergeCell ref="B14:B15"/>
    <mergeCell ref="R14:T15"/>
    <mergeCell ref="AP14:AP15"/>
    <mergeCell ref="AD15:AF15"/>
    <mergeCell ref="AG15:AI15"/>
    <mergeCell ref="AJ15:AL15"/>
    <mergeCell ref="AM15:AO15"/>
    <mergeCell ref="R13:T13"/>
    <mergeCell ref="U13:W13"/>
    <mergeCell ref="X13:Z13"/>
    <mergeCell ref="AA13:AC13"/>
    <mergeCell ref="AD13:AF13"/>
    <mergeCell ref="AG13:AI13"/>
    <mergeCell ref="AW14:AW15"/>
    <mergeCell ref="AX14:AX15"/>
    <mergeCell ref="C15:E15"/>
    <mergeCell ref="F15:H15"/>
    <mergeCell ref="I15:K15"/>
    <mergeCell ref="L15:N15"/>
    <mergeCell ref="O15:Q15"/>
    <mergeCell ref="U15:W15"/>
    <mergeCell ref="X15:Z15"/>
    <mergeCell ref="AA15:AC15"/>
    <mergeCell ref="AQ14:AQ15"/>
    <mergeCell ref="AR14:AR15"/>
    <mergeCell ref="AS14:AS15"/>
    <mergeCell ref="AT14:AT15"/>
    <mergeCell ref="AU14:AU15"/>
    <mergeCell ref="AV14:AV15"/>
    <mergeCell ref="AS16:AS17"/>
    <mergeCell ref="AT16:AT17"/>
    <mergeCell ref="AU16:AU17"/>
    <mergeCell ref="AV16:AV17"/>
    <mergeCell ref="AW16:AW17"/>
    <mergeCell ref="AX16:AX17"/>
    <mergeCell ref="A16:A17"/>
    <mergeCell ref="B16:B17"/>
    <mergeCell ref="U16:W17"/>
    <mergeCell ref="AP16:AP17"/>
    <mergeCell ref="AQ16:AQ17"/>
    <mergeCell ref="AR16:AR17"/>
    <mergeCell ref="C17:E17"/>
    <mergeCell ref="F17:H17"/>
    <mergeCell ref="I17:K17"/>
    <mergeCell ref="L17:N17"/>
    <mergeCell ref="AJ17:AL17"/>
    <mergeCell ref="AM17:AO17"/>
    <mergeCell ref="A18:A19"/>
    <mergeCell ref="B18:B19"/>
    <mergeCell ref="X18:Z19"/>
    <mergeCell ref="AP18:AP19"/>
    <mergeCell ref="AD19:AF19"/>
    <mergeCell ref="AG19:AI19"/>
    <mergeCell ref="AJ19:AL19"/>
    <mergeCell ref="AM19:AO19"/>
    <mergeCell ref="O17:Q17"/>
    <mergeCell ref="R17:T17"/>
    <mergeCell ref="X17:Z17"/>
    <mergeCell ref="AA17:AC17"/>
    <mergeCell ref="AD17:AF17"/>
    <mergeCell ref="AG17:AI17"/>
    <mergeCell ref="AW18:AW19"/>
    <mergeCell ref="AX18:AX19"/>
    <mergeCell ref="C19:E19"/>
    <mergeCell ref="F19:H19"/>
    <mergeCell ref="I19:K19"/>
    <mergeCell ref="L19:N19"/>
    <mergeCell ref="O19:Q19"/>
    <mergeCell ref="R19:T19"/>
    <mergeCell ref="U19:W19"/>
    <mergeCell ref="AA19:AC19"/>
    <mergeCell ref="AQ18:AQ19"/>
    <mergeCell ref="AR18:AR19"/>
    <mergeCell ref="AS18:AS19"/>
    <mergeCell ref="AT18:AT19"/>
    <mergeCell ref="AU18:AU19"/>
    <mergeCell ref="AV18:AV19"/>
    <mergeCell ref="AS20:AS21"/>
    <mergeCell ref="AT20:AT21"/>
    <mergeCell ref="AU20:AU21"/>
    <mergeCell ref="AV20:AV21"/>
    <mergeCell ref="AW20:AW21"/>
    <mergeCell ref="AX20:AX21"/>
    <mergeCell ref="A20:A21"/>
    <mergeCell ref="B20:B21"/>
    <mergeCell ref="AA20:AC21"/>
    <mergeCell ref="AP20:AP21"/>
    <mergeCell ref="AQ20:AQ21"/>
    <mergeCell ref="AR20:AR21"/>
    <mergeCell ref="C21:E21"/>
    <mergeCell ref="F21:H21"/>
    <mergeCell ref="I21:K21"/>
    <mergeCell ref="L21:N21"/>
    <mergeCell ref="AJ21:AL21"/>
    <mergeCell ref="AM21:AO21"/>
    <mergeCell ref="A22:A23"/>
    <mergeCell ref="B22:B23"/>
    <mergeCell ref="AD22:AF23"/>
    <mergeCell ref="AP22:AP23"/>
    <mergeCell ref="AA23:AC23"/>
    <mergeCell ref="AG23:AI23"/>
    <mergeCell ref="AJ23:AL23"/>
    <mergeCell ref="AM23:AO23"/>
    <mergeCell ref="O21:Q21"/>
    <mergeCell ref="R21:T21"/>
    <mergeCell ref="U21:W21"/>
    <mergeCell ref="X21:Z21"/>
    <mergeCell ref="AD21:AF21"/>
    <mergeCell ref="AG21:AI21"/>
    <mergeCell ref="AW22:AW23"/>
    <mergeCell ref="AX22:AX23"/>
    <mergeCell ref="C23:E23"/>
    <mergeCell ref="F23:H23"/>
    <mergeCell ref="I23:K23"/>
    <mergeCell ref="L23:N23"/>
    <mergeCell ref="O23:Q23"/>
    <mergeCell ref="R23:T23"/>
    <mergeCell ref="U23:W23"/>
    <mergeCell ref="X23:Z23"/>
    <mergeCell ref="AQ22:AQ23"/>
    <mergeCell ref="AR22:AR23"/>
    <mergeCell ref="AS22:AS23"/>
    <mergeCell ref="AT22:AT23"/>
    <mergeCell ref="AU22:AU23"/>
    <mergeCell ref="AV22:AV23"/>
    <mergeCell ref="AS24:AS25"/>
    <mergeCell ref="AT24:AT25"/>
    <mergeCell ref="AU24:AU25"/>
    <mergeCell ref="AV24:AV25"/>
    <mergeCell ref="AW24:AW25"/>
    <mergeCell ref="AX24:AX25"/>
    <mergeCell ref="A24:A25"/>
    <mergeCell ref="B24:B25"/>
    <mergeCell ref="AG24:AI25"/>
    <mergeCell ref="AP24:AP25"/>
    <mergeCell ref="AQ24:AQ25"/>
    <mergeCell ref="AR24:AR25"/>
    <mergeCell ref="C25:E25"/>
    <mergeCell ref="F25:H25"/>
    <mergeCell ref="I25:K25"/>
    <mergeCell ref="L25:N25"/>
    <mergeCell ref="AJ25:AL25"/>
    <mergeCell ref="AM25:AO25"/>
    <mergeCell ref="A26:A27"/>
    <mergeCell ref="B26:B27"/>
    <mergeCell ref="AJ26:AL27"/>
    <mergeCell ref="AP26:AP27"/>
    <mergeCell ref="AA27:AC27"/>
    <mergeCell ref="AD27:AF27"/>
    <mergeCell ref="AG27:AI27"/>
    <mergeCell ref="AM27:AO27"/>
    <mergeCell ref="O25:Q25"/>
    <mergeCell ref="R25:T25"/>
    <mergeCell ref="U25:W25"/>
    <mergeCell ref="X25:Z25"/>
    <mergeCell ref="AA25:AC25"/>
    <mergeCell ref="AD25:AF25"/>
    <mergeCell ref="AW26:AW27"/>
    <mergeCell ref="AX26:AX27"/>
    <mergeCell ref="C27:E27"/>
    <mergeCell ref="F27:H27"/>
    <mergeCell ref="I27:K27"/>
    <mergeCell ref="L27:N27"/>
    <mergeCell ref="O27:Q27"/>
    <mergeCell ref="R27:T27"/>
    <mergeCell ref="U27:W27"/>
    <mergeCell ref="X27:Z27"/>
    <mergeCell ref="AQ26:AQ27"/>
    <mergeCell ref="AR26:AR27"/>
    <mergeCell ref="AS26:AS27"/>
    <mergeCell ref="AT26:AT27"/>
    <mergeCell ref="AU26:AU27"/>
    <mergeCell ref="AV26:AV27"/>
    <mergeCell ref="AS28:AS29"/>
    <mergeCell ref="AT28:AT29"/>
    <mergeCell ref="AU28:AU29"/>
    <mergeCell ref="AV28:AV29"/>
    <mergeCell ref="AW28:AW29"/>
    <mergeCell ref="AX28:AX29"/>
    <mergeCell ref="A28:A29"/>
    <mergeCell ref="B28:B29"/>
    <mergeCell ref="AM28:AO29"/>
    <mergeCell ref="AP28:AP29"/>
    <mergeCell ref="AQ28:AQ29"/>
    <mergeCell ref="AR28:AR29"/>
    <mergeCell ref="C29:E29"/>
    <mergeCell ref="F29:H29"/>
    <mergeCell ref="I29:K29"/>
    <mergeCell ref="L29:N29"/>
    <mergeCell ref="AA30:AC30"/>
    <mergeCell ref="AD30:AF30"/>
    <mergeCell ref="AG30:AI30"/>
    <mergeCell ref="AJ30:AL30"/>
    <mergeCell ref="AM30:AO30"/>
    <mergeCell ref="AG29:AI29"/>
    <mergeCell ref="AJ29:AL29"/>
    <mergeCell ref="C30:E30"/>
    <mergeCell ref="F30:H30"/>
    <mergeCell ref="I30:K30"/>
    <mergeCell ref="L30:N30"/>
    <mergeCell ref="O30:Q30"/>
    <mergeCell ref="R30:T30"/>
    <mergeCell ref="U30:W30"/>
    <mergeCell ref="X30:Z30"/>
    <mergeCell ref="O29:Q29"/>
    <mergeCell ref="R29:T29"/>
    <mergeCell ref="U29:W29"/>
    <mergeCell ref="X29:Z29"/>
    <mergeCell ref="AA29:AC29"/>
    <mergeCell ref="AD29:AF29"/>
  </mergeCells>
  <phoneticPr fontId="15"/>
  <printOptions horizontalCentered="1" verticalCentered="1"/>
  <pageMargins left="0" right="0" top="0" bottom="0" header="0" footer="0"/>
  <pageSetup paperSize="9" orientation="landscape" r:id="rId1"/>
  <headerFooter alignWithMargins="0"/>
  <colBreaks count="1" manualBreakCount="1">
    <brk id="50" max="1048575" man="1"/>
  </colBreaks>
  <drawing r:id="rId2"/>
  <legacyDrawing r:id="rId3"/>
  <controls>
    <mc:AlternateContent xmlns:mc="http://schemas.openxmlformats.org/markup-compatibility/2006">
      <mc:Choice Requires="x14">
        <control shapeId="7169" r:id="rId4" name="CommandButton1">
          <controlPr defaultSize="0" autoLine="0" r:id="rId5">
            <anchor moveWithCells="1">
              <from>
                <xdr:col>52</xdr:col>
                <xdr:colOff>142875</xdr:colOff>
                <xdr:row>2</xdr:row>
                <xdr:rowOff>38100</xdr:rowOff>
              </from>
              <to>
                <xdr:col>53</xdr:col>
                <xdr:colOff>552450</xdr:colOff>
                <xdr:row>2</xdr:row>
                <xdr:rowOff>523875</xdr:rowOff>
              </to>
            </anchor>
          </controlPr>
        </control>
      </mc:Choice>
      <mc:Fallback>
        <control shapeId="7169"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A70"/>
  <sheetViews>
    <sheetView zoomScaleNormal="100" workbookViewId="0">
      <selection sqref="A1:BG2"/>
    </sheetView>
  </sheetViews>
  <sheetFormatPr defaultColWidth="2.25" defaultRowHeight="18.75" customHeight="1"/>
  <cols>
    <col min="1" max="16384" width="2.25" style="1"/>
  </cols>
  <sheetData>
    <row r="1" spans="1:105" ht="18.75" customHeight="1">
      <c r="A1" s="226" t="s">
        <v>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row>
    <row r="2" spans="1:105" ht="18.7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row>
    <row r="3" spans="1:105" ht="18.75" customHeight="1">
      <c r="A3" s="227" t="s">
        <v>3</v>
      </c>
      <c r="B3" s="227"/>
      <c r="C3" s="227"/>
      <c r="D3" s="227"/>
      <c r="E3" s="227"/>
      <c r="F3" s="227"/>
      <c r="G3" s="227"/>
      <c r="H3" s="227"/>
      <c r="I3" s="227"/>
      <c r="J3" s="227"/>
      <c r="K3" s="227"/>
      <c r="L3" s="227"/>
      <c r="M3" s="227"/>
      <c r="N3" s="227"/>
      <c r="O3" s="227"/>
      <c r="P3" s="227"/>
      <c r="Q3" s="227"/>
      <c r="R3" s="227"/>
      <c r="S3" s="227"/>
      <c r="T3" s="227"/>
      <c r="U3" s="227"/>
      <c r="V3" s="227"/>
      <c r="W3" s="227"/>
      <c r="X3" s="227"/>
      <c r="Z3" s="229" t="s">
        <v>23</v>
      </c>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28" t="s">
        <v>21</v>
      </c>
      <c r="AY3" s="228"/>
      <c r="AZ3" s="228"/>
      <c r="BA3" s="228"/>
      <c r="BB3" s="228"/>
      <c r="BC3" s="228"/>
      <c r="BD3" s="228"/>
      <c r="BE3" s="228"/>
      <c r="BF3" s="228"/>
      <c r="BG3" s="228"/>
    </row>
    <row r="4" spans="1:105" ht="18.75" customHeight="1">
      <c r="Z4" s="5"/>
      <c r="AA4" s="5"/>
      <c r="AB4" s="5"/>
      <c r="AC4" s="5"/>
      <c r="AD4" s="5"/>
      <c r="AE4" s="5"/>
      <c r="AF4" s="5"/>
      <c r="AG4" s="5"/>
      <c r="AH4" s="5"/>
      <c r="AI4" s="5"/>
      <c r="AJ4" s="5"/>
      <c r="AK4" s="5"/>
      <c r="AL4" s="5"/>
      <c r="AM4" s="5"/>
      <c r="AN4" s="5"/>
      <c r="AO4" s="5"/>
      <c r="AP4" s="5"/>
      <c r="AQ4" s="5"/>
      <c r="AR4" s="5"/>
      <c r="AS4" s="5"/>
      <c r="AT4" s="5"/>
      <c r="AU4" s="5"/>
      <c r="AV4" s="5"/>
      <c r="AW4" s="5"/>
      <c r="AX4" s="228" t="s">
        <v>22</v>
      </c>
      <c r="AY4" s="228"/>
      <c r="AZ4" s="228"/>
      <c r="BA4" s="228"/>
      <c r="BB4" s="228"/>
      <c r="BC4" s="228"/>
      <c r="BD4" s="228"/>
      <c r="BE4" s="228"/>
      <c r="BF4" s="228"/>
      <c r="BG4" s="228"/>
    </row>
    <row r="5" spans="1:105" ht="18.75" customHeight="1">
      <c r="A5" s="3"/>
      <c r="B5" s="3"/>
      <c r="C5" s="3"/>
      <c r="D5" s="3"/>
      <c r="E5" s="3"/>
      <c r="F5" s="3"/>
      <c r="G5" s="3"/>
      <c r="H5" s="3"/>
      <c r="I5" s="3"/>
      <c r="J5" s="3"/>
      <c r="K5" s="224" t="s">
        <v>1</v>
      </c>
      <c r="L5" s="224"/>
      <c r="M5" s="224"/>
      <c r="N5" s="224"/>
      <c r="O5" s="224"/>
      <c r="P5" s="225" t="s">
        <v>19</v>
      </c>
      <c r="Q5" s="225"/>
      <c r="R5" s="225"/>
      <c r="S5" s="225"/>
      <c r="T5" s="225"/>
      <c r="U5" s="225"/>
      <c r="V5" s="225" t="s">
        <v>20</v>
      </c>
      <c r="W5" s="225"/>
      <c r="X5" s="225"/>
      <c r="Y5" s="225"/>
      <c r="Z5" s="225"/>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3"/>
      <c r="AY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2"/>
      <c r="CV5" s="2"/>
      <c r="CW5" s="2"/>
      <c r="CX5" s="2"/>
      <c r="CY5" s="2"/>
      <c r="CZ5" s="2"/>
      <c r="DA5" s="2"/>
    </row>
    <row r="6" spans="1:105" ht="18.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ht="18.75" customHeight="1">
      <c r="A7" s="3"/>
      <c r="B7" s="3"/>
      <c r="C7" s="3"/>
      <c r="D7" s="3"/>
      <c r="E7" s="3"/>
      <c r="F7" s="4"/>
      <c r="G7" s="4"/>
      <c r="H7" s="224" t="s">
        <v>2</v>
      </c>
      <c r="I7" s="224"/>
      <c r="J7" s="224"/>
      <c r="K7" s="224"/>
      <c r="L7" s="224"/>
      <c r="M7" s="225"/>
      <c r="N7" s="225"/>
      <c r="O7" s="225"/>
      <c r="P7" s="225"/>
      <c r="Q7" s="225"/>
      <c r="R7" s="225"/>
      <c r="S7" s="225"/>
      <c r="T7" s="225"/>
      <c r="U7" s="225"/>
      <c r="V7" s="225"/>
      <c r="W7" s="225"/>
      <c r="X7" s="225" t="s">
        <v>17</v>
      </c>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t="s">
        <v>28</v>
      </c>
      <c r="AW7" s="225"/>
      <c r="AX7" s="223" t="s">
        <v>18</v>
      </c>
      <c r="AY7" s="223"/>
      <c r="AZ7" s="223"/>
      <c r="BA7" s="223"/>
      <c r="BB7" s="223"/>
      <c r="BC7" s="223"/>
      <c r="BD7" s="223"/>
      <c r="BE7" s="223"/>
      <c r="BF7" s="22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row>
    <row r="9" spans="1:105" ht="18.75" customHeight="1">
      <c r="A9" s="216" t="s">
        <v>24</v>
      </c>
      <c r="B9" s="216"/>
      <c r="C9" s="216"/>
      <c r="D9" s="216"/>
      <c r="E9" s="216"/>
      <c r="F9" s="216"/>
      <c r="G9" s="222" t="s">
        <v>25</v>
      </c>
      <c r="H9" s="222"/>
      <c r="I9" s="222"/>
      <c r="J9" s="222"/>
      <c r="K9" s="222"/>
      <c r="L9" s="222"/>
      <c r="M9" s="222" t="s">
        <v>26</v>
      </c>
      <c r="N9" s="222"/>
      <c r="O9" s="222"/>
      <c r="P9" s="222"/>
      <c r="Q9" s="222"/>
      <c r="R9" s="222"/>
      <c r="V9" s="218" t="s">
        <v>12</v>
      </c>
      <c r="W9" s="218"/>
      <c r="X9" s="218"/>
      <c r="Y9" s="218"/>
      <c r="Z9" s="218"/>
      <c r="AA9" s="218"/>
      <c r="AB9" s="219"/>
      <c r="AC9" s="219"/>
      <c r="AD9" s="1" t="s">
        <v>10</v>
      </c>
      <c r="AE9" s="218"/>
      <c r="AF9" s="218"/>
      <c r="AG9" s="1" t="s">
        <v>7</v>
      </c>
      <c r="AI9" s="218" t="s">
        <v>11</v>
      </c>
      <c r="AJ9" s="218"/>
      <c r="AK9" s="218"/>
      <c r="AL9" s="218"/>
      <c r="AM9" s="218"/>
      <c r="AN9" s="218"/>
      <c r="AO9" s="218"/>
      <c r="AP9" s="218"/>
      <c r="AQ9" s="1" t="s">
        <v>10</v>
      </c>
      <c r="AR9" s="218"/>
      <c r="AS9" s="218"/>
      <c r="AT9" s="1" t="s">
        <v>7</v>
      </c>
      <c r="AV9" s="218" t="s">
        <v>9</v>
      </c>
      <c r="AW9" s="218"/>
      <c r="AX9" s="218"/>
      <c r="AY9" s="218"/>
      <c r="AZ9" s="218"/>
      <c r="BA9" s="218"/>
      <c r="BB9" s="218" t="s">
        <v>8</v>
      </c>
      <c r="BC9" s="218"/>
      <c r="BD9" s="220"/>
      <c r="BE9" s="220"/>
      <c r="BF9" s="221" t="s">
        <v>7</v>
      </c>
      <c r="BG9" s="221"/>
    </row>
    <row r="10" spans="1:105" ht="18.75" customHeight="1">
      <c r="A10" s="215"/>
      <c r="B10" s="215"/>
      <c r="C10" s="215"/>
      <c r="D10" s="215"/>
      <c r="E10" s="215"/>
      <c r="F10" s="215"/>
      <c r="G10" s="213">
        <v>1</v>
      </c>
      <c r="H10" s="213"/>
      <c r="I10" s="213">
        <v>2</v>
      </c>
      <c r="J10" s="213"/>
      <c r="K10" s="213">
        <v>3</v>
      </c>
      <c r="L10" s="213"/>
      <c r="M10" s="213">
        <v>4</v>
      </c>
      <c r="N10" s="213"/>
      <c r="O10" s="213">
        <v>5</v>
      </c>
      <c r="P10" s="213"/>
      <c r="Q10" s="213">
        <v>6</v>
      </c>
      <c r="R10" s="213"/>
      <c r="S10" s="213">
        <v>7</v>
      </c>
      <c r="T10" s="213"/>
      <c r="U10" s="213">
        <v>8</v>
      </c>
      <c r="V10" s="213"/>
      <c r="W10" s="213">
        <v>9</v>
      </c>
      <c r="X10" s="213"/>
      <c r="Y10" s="214" t="s">
        <v>4</v>
      </c>
      <c r="Z10" s="214"/>
      <c r="AA10" s="214"/>
      <c r="AC10" s="214" t="s">
        <v>6</v>
      </c>
      <c r="AD10" s="214"/>
      <c r="AE10" s="214"/>
      <c r="AF10" s="214"/>
      <c r="AG10" s="214"/>
      <c r="AH10" s="214"/>
      <c r="AI10" s="214"/>
      <c r="AJ10" s="214"/>
      <c r="AK10" s="214"/>
      <c r="AL10" s="214"/>
      <c r="AM10" s="214"/>
      <c r="AN10" s="214"/>
      <c r="AO10" s="214"/>
      <c r="AP10" s="214"/>
      <c r="AQ10" s="214"/>
      <c r="AR10" s="214"/>
      <c r="AS10" s="214"/>
      <c r="AT10" s="214"/>
      <c r="AU10" s="214" t="s">
        <v>5</v>
      </c>
      <c r="AV10" s="214"/>
      <c r="AW10" s="214"/>
      <c r="AX10" s="214"/>
      <c r="AY10" s="214"/>
      <c r="AZ10" s="214"/>
      <c r="BA10" s="214"/>
      <c r="BB10" s="214"/>
      <c r="BC10" s="214"/>
      <c r="BD10" s="214"/>
      <c r="BE10" s="214"/>
      <c r="BF10" s="214"/>
      <c r="BG10" s="214"/>
    </row>
    <row r="11" spans="1:105" ht="18.75" customHeight="1">
      <c r="A11" s="214"/>
      <c r="B11" s="214"/>
      <c r="C11" s="214"/>
      <c r="D11" s="214"/>
      <c r="E11" s="214"/>
      <c r="F11" s="214"/>
      <c r="G11" s="213"/>
      <c r="H11" s="213"/>
      <c r="I11" s="213"/>
      <c r="J11" s="213"/>
      <c r="K11" s="213"/>
      <c r="L11" s="213"/>
      <c r="M11" s="213"/>
      <c r="N11" s="213"/>
      <c r="O11" s="213"/>
      <c r="P11" s="213"/>
      <c r="Q11" s="213"/>
      <c r="R11" s="213"/>
      <c r="S11" s="213"/>
      <c r="T11" s="213"/>
      <c r="U11" s="213"/>
      <c r="V11" s="213"/>
      <c r="W11" s="213"/>
      <c r="X11" s="213"/>
      <c r="Y11" s="213">
        <f>SUM(G11:X11)</f>
        <v>0</v>
      </c>
      <c r="Z11" s="213"/>
      <c r="AA11" s="213"/>
      <c r="AC11" s="217" ph="1"/>
      <c r="AD11" s="217" ph="1"/>
      <c r="AE11" s="217" ph="1"/>
      <c r="AF11" s="217" ph="1"/>
      <c r="AG11" s="217" ph="1"/>
      <c r="AH11" s="217" ph="1"/>
      <c r="AI11" s="217" ph="1"/>
      <c r="AJ11" s="217" ph="1"/>
      <c r="AK11" s="217" ph="1"/>
      <c r="AL11" s="217" ph="1"/>
      <c r="AM11" s="217" ph="1"/>
      <c r="AN11" s="217" ph="1"/>
      <c r="AO11" s="217" ph="1"/>
      <c r="AP11" s="217" ph="1"/>
      <c r="AQ11" s="217" ph="1"/>
      <c r="AR11" s="217" ph="1"/>
      <c r="AS11" s="217" ph="1"/>
      <c r="AT11" s="217" ph="1"/>
      <c r="AU11" s="217" ph="1"/>
      <c r="AV11" s="217" ph="1"/>
      <c r="AW11" s="217" ph="1"/>
      <c r="AX11" s="217" ph="1"/>
      <c r="AY11" s="217" ph="1"/>
      <c r="AZ11" s="217" ph="1"/>
      <c r="BA11" s="217" ph="1"/>
      <c r="BB11" s="217" ph="1"/>
      <c r="BC11" s="217" ph="1"/>
      <c r="BD11" s="217" ph="1"/>
      <c r="BE11" s="217" ph="1"/>
      <c r="BF11" s="217" ph="1"/>
      <c r="BG11" s="217" ph="1"/>
    </row>
    <row r="12" spans="1:105" ht="18.75" customHeight="1">
      <c r="A12" s="214"/>
      <c r="B12" s="214"/>
      <c r="C12" s="214"/>
      <c r="D12" s="214"/>
      <c r="E12" s="214"/>
      <c r="F12" s="214"/>
      <c r="G12" s="213"/>
      <c r="H12" s="213"/>
      <c r="I12" s="213"/>
      <c r="J12" s="213"/>
      <c r="K12" s="213"/>
      <c r="L12" s="213"/>
      <c r="M12" s="213"/>
      <c r="N12" s="213"/>
      <c r="O12" s="213"/>
      <c r="P12" s="213"/>
      <c r="Q12" s="213"/>
      <c r="R12" s="213"/>
      <c r="S12" s="213"/>
      <c r="T12" s="213"/>
      <c r="U12" s="213"/>
      <c r="V12" s="213"/>
      <c r="W12" s="213"/>
      <c r="X12" s="213"/>
      <c r="Y12" s="213">
        <f>SUM(G12:X12)</f>
        <v>0</v>
      </c>
      <c r="Z12" s="213"/>
      <c r="AA12" s="213"/>
      <c r="AC12" s="217" ph="1"/>
      <c r="AD12" s="217" ph="1"/>
      <c r="AE12" s="217" ph="1"/>
      <c r="AF12" s="217" ph="1"/>
      <c r="AG12" s="217" ph="1"/>
      <c r="AH12" s="217" ph="1"/>
      <c r="AI12" s="217" ph="1"/>
      <c r="AJ12" s="217" ph="1"/>
      <c r="AK12" s="217" ph="1"/>
      <c r="AL12" s="217" ph="1"/>
      <c r="AM12" s="217" ph="1"/>
      <c r="AN12" s="217" ph="1"/>
      <c r="AO12" s="217" ph="1"/>
      <c r="AP12" s="217" ph="1"/>
      <c r="AQ12" s="217" ph="1"/>
      <c r="AR12" s="217" ph="1"/>
      <c r="AS12" s="217" ph="1"/>
      <c r="AT12" s="217" ph="1"/>
      <c r="AU12" s="217" ph="1"/>
      <c r="AV12" s="217" ph="1"/>
      <c r="AW12" s="217" ph="1"/>
      <c r="AX12" s="217" ph="1"/>
      <c r="AY12" s="217" ph="1"/>
      <c r="AZ12" s="217" ph="1"/>
      <c r="BA12" s="217" ph="1"/>
      <c r="BB12" s="217" ph="1"/>
      <c r="BC12" s="217" ph="1"/>
      <c r="BD12" s="217" ph="1"/>
      <c r="BE12" s="217" ph="1"/>
      <c r="BF12" s="217" ph="1"/>
      <c r="BG12" s="217" ph="1"/>
    </row>
    <row r="13" spans="1:105" ht="7.5" customHeight="1"/>
    <row r="14" spans="1:105" ht="18.75" customHeight="1">
      <c r="A14" s="215"/>
      <c r="B14" s="215"/>
      <c r="C14" s="215"/>
      <c r="D14" s="215"/>
      <c r="E14" s="215"/>
      <c r="F14" s="215"/>
      <c r="G14" s="214" t="s">
        <v>13</v>
      </c>
      <c r="H14" s="214"/>
      <c r="I14" s="214"/>
      <c r="J14" s="214"/>
      <c r="K14" s="214"/>
      <c r="L14" s="214"/>
      <c r="M14" s="214"/>
      <c r="N14" s="214"/>
      <c r="O14" s="214"/>
      <c r="P14" s="214"/>
      <c r="Q14" s="214"/>
      <c r="R14" s="214"/>
      <c r="S14" s="214"/>
      <c r="T14" s="214"/>
      <c r="U14" s="214"/>
      <c r="V14" s="214"/>
      <c r="W14" s="214" t="s">
        <v>14</v>
      </c>
      <c r="X14" s="214"/>
      <c r="Y14" s="214"/>
      <c r="Z14" s="214"/>
      <c r="AA14" s="214"/>
      <c r="AB14" s="214"/>
      <c r="AC14" s="214"/>
      <c r="AD14" s="214"/>
      <c r="AE14" s="214"/>
      <c r="AF14" s="214"/>
      <c r="AG14" s="214"/>
      <c r="AH14" s="214"/>
      <c r="AI14" s="214"/>
      <c r="AJ14" s="214" t="s">
        <v>15</v>
      </c>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row>
    <row r="15" spans="1:105" ht="18.75" customHeight="1">
      <c r="A15" s="214">
        <f>A11</f>
        <v>0</v>
      </c>
      <c r="B15" s="214"/>
      <c r="C15" s="214"/>
      <c r="D15" s="214"/>
      <c r="E15" s="214"/>
      <c r="F15" s="214"/>
      <c r="G15" s="217" ph="1"/>
      <c r="H15" s="217" ph="1"/>
      <c r="I15" s="217" ph="1"/>
      <c r="J15" s="217" ph="1"/>
      <c r="K15" s="217" ph="1"/>
      <c r="L15" s="217" ph="1"/>
      <c r="M15" s="217" ph="1"/>
      <c r="N15" s="217" ph="1"/>
      <c r="O15" s="217" ph="1"/>
      <c r="P15" s="217" ph="1"/>
      <c r="Q15" s="217" ph="1"/>
      <c r="R15" s="217" ph="1"/>
      <c r="S15" s="217" ph="1"/>
      <c r="T15" s="217" ph="1"/>
      <c r="U15" s="217" ph="1"/>
      <c r="V15" s="217" ph="1"/>
      <c r="W15" s="217" ph="1"/>
      <c r="X15" s="217" ph="1"/>
      <c r="Y15" s="217" ph="1"/>
      <c r="Z15" s="217" ph="1"/>
      <c r="AA15" s="217" ph="1"/>
      <c r="AB15" s="217" ph="1"/>
      <c r="AC15" s="217" ph="1"/>
      <c r="AD15" s="217" ph="1"/>
      <c r="AE15" s="217" ph="1"/>
      <c r="AF15" s="217" ph="1"/>
      <c r="AG15" s="217" ph="1"/>
      <c r="AH15" s="217" ph="1"/>
      <c r="AI15" s="217" ph="1"/>
      <c r="AJ15" s="217" ph="1"/>
      <c r="AK15" s="217" ph="1"/>
      <c r="AL15" s="217" ph="1"/>
      <c r="AM15" s="217" ph="1"/>
      <c r="AN15" s="217" ph="1"/>
      <c r="AO15" s="217" ph="1"/>
      <c r="AP15" s="217" ph="1"/>
      <c r="AQ15" s="217" ph="1"/>
      <c r="AR15" s="217" ph="1"/>
      <c r="AS15" s="217" ph="1"/>
      <c r="AT15" s="217" ph="1"/>
      <c r="AU15" s="217" ph="1"/>
      <c r="AV15" s="217" ph="1"/>
      <c r="AW15" s="217" ph="1"/>
      <c r="AX15" s="217" ph="1"/>
      <c r="AY15" s="217" ph="1"/>
      <c r="AZ15" s="217" ph="1"/>
      <c r="BA15" s="217" ph="1"/>
      <c r="BB15" s="217" ph="1"/>
      <c r="BC15" s="217" ph="1"/>
      <c r="BD15" s="217" ph="1"/>
      <c r="BE15" s="217" ph="1"/>
      <c r="BF15" s="217" ph="1"/>
      <c r="BG15" s="217" ph="1"/>
    </row>
    <row r="16" spans="1:105" ht="18.75" customHeight="1">
      <c r="A16" s="214">
        <f>A12</f>
        <v>0</v>
      </c>
      <c r="B16" s="214"/>
      <c r="C16" s="214"/>
      <c r="D16" s="214"/>
      <c r="E16" s="214"/>
      <c r="F16" s="214"/>
      <c r="G16" s="217" ph="1"/>
      <c r="H16" s="217" ph="1"/>
      <c r="I16" s="217" ph="1"/>
      <c r="J16" s="217" ph="1"/>
      <c r="K16" s="217" ph="1"/>
      <c r="L16" s="217" ph="1"/>
      <c r="M16" s="217" ph="1"/>
      <c r="N16" s="217" ph="1"/>
      <c r="O16" s="217" ph="1"/>
      <c r="P16" s="217" ph="1"/>
      <c r="Q16" s="217" ph="1"/>
      <c r="R16" s="217" ph="1"/>
      <c r="S16" s="217" ph="1"/>
      <c r="T16" s="217" ph="1"/>
      <c r="U16" s="217" ph="1"/>
      <c r="V16" s="217" ph="1"/>
      <c r="W16" s="217" ph="1"/>
      <c r="X16" s="217" ph="1"/>
      <c r="Y16" s="217" ph="1"/>
      <c r="Z16" s="217" ph="1"/>
      <c r="AA16" s="217" ph="1"/>
      <c r="AB16" s="217" ph="1"/>
      <c r="AC16" s="217" ph="1"/>
      <c r="AD16" s="217" ph="1"/>
      <c r="AE16" s="217" ph="1"/>
      <c r="AF16" s="217" ph="1"/>
      <c r="AG16" s="217" ph="1"/>
      <c r="AH16" s="217" ph="1"/>
      <c r="AI16" s="217" ph="1"/>
      <c r="AJ16" s="217" ph="1"/>
      <c r="AK16" s="217" ph="1"/>
      <c r="AL16" s="217" ph="1"/>
      <c r="AM16" s="217" ph="1"/>
      <c r="AN16" s="217" ph="1"/>
      <c r="AO16" s="217" ph="1"/>
      <c r="AP16" s="217" ph="1"/>
      <c r="AQ16" s="217" ph="1"/>
      <c r="AR16" s="217" ph="1"/>
      <c r="AS16" s="217" ph="1"/>
      <c r="AT16" s="217" ph="1"/>
      <c r="AU16" s="217" ph="1"/>
      <c r="AV16" s="217" ph="1"/>
      <c r="AW16" s="217" ph="1"/>
      <c r="AX16" s="217" ph="1"/>
      <c r="AY16" s="217" ph="1"/>
      <c r="AZ16" s="217" ph="1"/>
      <c r="BA16" s="217" ph="1"/>
      <c r="BB16" s="217" ph="1"/>
      <c r="BC16" s="217" ph="1"/>
      <c r="BD16" s="217" ph="1"/>
      <c r="BE16" s="217" ph="1"/>
      <c r="BF16" s="217" ph="1"/>
      <c r="BG16" s="217" ph="1"/>
    </row>
    <row r="18" spans="1:59" ht="18.75" customHeight="1">
      <c r="A18" s="216" t="s">
        <v>24</v>
      </c>
      <c r="B18" s="216"/>
      <c r="C18" s="216"/>
      <c r="D18" s="216"/>
      <c r="E18" s="216"/>
      <c r="F18" s="216"/>
      <c r="G18" s="222" t="s">
        <v>25</v>
      </c>
      <c r="H18" s="222"/>
      <c r="I18" s="222"/>
      <c r="J18" s="222"/>
      <c r="K18" s="222"/>
      <c r="L18" s="222"/>
      <c r="M18" s="222" t="s">
        <v>26</v>
      </c>
      <c r="N18" s="222"/>
      <c r="O18" s="222"/>
      <c r="P18" s="222"/>
      <c r="Q18" s="222"/>
      <c r="R18" s="222"/>
      <c r="V18" s="218" t="s">
        <v>12</v>
      </c>
      <c r="W18" s="218"/>
      <c r="X18" s="218"/>
      <c r="Y18" s="218"/>
      <c r="Z18" s="218"/>
      <c r="AA18" s="218"/>
      <c r="AB18" s="219"/>
      <c r="AC18" s="219"/>
      <c r="AD18" s="1" t="s">
        <v>10</v>
      </c>
      <c r="AE18" s="218"/>
      <c r="AF18" s="218"/>
      <c r="AG18" s="1" t="s">
        <v>7</v>
      </c>
      <c r="AI18" s="218" t="s">
        <v>11</v>
      </c>
      <c r="AJ18" s="218"/>
      <c r="AK18" s="218"/>
      <c r="AL18" s="218"/>
      <c r="AM18" s="218"/>
      <c r="AN18" s="218"/>
      <c r="AO18" s="218"/>
      <c r="AP18" s="218"/>
      <c r="AQ18" s="1" t="s">
        <v>10</v>
      </c>
      <c r="AR18" s="218"/>
      <c r="AS18" s="218"/>
      <c r="AT18" s="1" t="s">
        <v>7</v>
      </c>
      <c r="AV18" s="218" t="s">
        <v>9</v>
      </c>
      <c r="AW18" s="218"/>
      <c r="AX18" s="218"/>
      <c r="AY18" s="218"/>
      <c r="AZ18" s="218"/>
      <c r="BA18" s="218"/>
      <c r="BB18" s="218" t="s">
        <v>8</v>
      </c>
      <c r="BC18" s="218"/>
      <c r="BD18" s="220"/>
      <c r="BE18" s="220"/>
      <c r="BF18" s="221" t="s">
        <v>7</v>
      </c>
      <c r="BG18" s="221"/>
    </row>
    <row r="19" spans="1:59" ht="18.75" customHeight="1">
      <c r="A19" s="215"/>
      <c r="B19" s="215"/>
      <c r="C19" s="215"/>
      <c r="D19" s="215"/>
      <c r="E19" s="215"/>
      <c r="F19" s="215"/>
      <c r="G19" s="213">
        <v>1</v>
      </c>
      <c r="H19" s="213"/>
      <c r="I19" s="213">
        <v>2</v>
      </c>
      <c r="J19" s="213"/>
      <c r="K19" s="213">
        <v>3</v>
      </c>
      <c r="L19" s="213"/>
      <c r="M19" s="213">
        <v>4</v>
      </c>
      <c r="N19" s="213"/>
      <c r="O19" s="213">
        <v>5</v>
      </c>
      <c r="P19" s="213"/>
      <c r="Q19" s="213">
        <v>6</v>
      </c>
      <c r="R19" s="213"/>
      <c r="S19" s="213">
        <v>7</v>
      </c>
      <c r="T19" s="213"/>
      <c r="U19" s="213">
        <v>8</v>
      </c>
      <c r="V19" s="213"/>
      <c r="W19" s="213">
        <v>9</v>
      </c>
      <c r="X19" s="213"/>
      <c r="Y19" s="214" t="s">
        <v>4</v>
      </c>
      <c r="Z19" s="214"/>
      <c r="AA19" s="214"/>
      <c r="AC19" s="214" t="s">
        <v>6</v>
      </c>
      <c r="AD19" s="214"/>
      <c r="AE19" s="214"/>
      <c r="AF19" s="214"/>
      <c r="AG19" s="214"/>
      <c r="AH19" s="214"/>
      <c r="AI19" s="214"/>
      <c r="AJ19" s="214"/>
      <c r="AK19" s="214"/>
      <c r="AL19" s="214"/>
      <c r="AM19" s="214"/>
      <c r="AN19" s="214"/>
      <c r="AO19" s="214"/>
      <c r="AP19" s="214"/>
      <c r="AQ19" s="214"/>
      <c r="AR19" s="214"/>
      <c r="AS19" s="214"/>
      <c r="AT19" s="214"/>
      <c r="AU19" s="214" t="s">
        <v>5</v>
      </c>
      <c r="AV19" s="214"/>
      <c r="AW19" s="214"/>
      <c r="AX19" s="214"/>
      <c r="AY19" s="214"/>
      <c r="AZ19" s="214"/>
      <c r="BA19" s="214"/>
      <c r="BB19" s="214"/>
      <c r="BC19" s="214"/>
      <c r="BD19" s="214"/>
      <c r="BE19" s="214"/>
      <c r="BF19" s="214"/>
      <c r="BG19" s="214"/>
    </row>
    <row r="20" spans="1:59" ht="18.75" customHeight="1">
      <c r="A20" s="214"/>
      <c r="B20" s="214"/>
      <c r="C20" s="214"/>
      <c r="D20" s="214"/>
      <c r="E20" s="214"/>
      <c r="F20" s="214"/>
      <c r="G20" s="213"/>
      <c r="H20" s="213"/>
      <c r="I20" s="213"/>
      <c r="J20" s="213"/>
      <c r="K20" s="213"/>
      <c r="L20" s="213"/>
      <c r="M20" s="213"/>
      <c r="N20" s="213"/>
      <c r="O20" s="213"/>
      <c r="P20" s="213"/>
      <c r="Q20" s="213"/>
      <c r="R20" s="213"/>
      <c r="S20" s="213"/>
      <c r="T20" s="213"/>
      <c r="U20" s="213"/>
      <c r="V20" s="213"/>
      <c r="W20" s="213"/>
      <c r="X20" s="213"/>
      <c r="Y20" s="213">
        <f>SUM(G20:X20)</f>
        <v>0</v>
      </c>
      <c r="Z20" s="213"/>
      <c r="AA20" s="213"/>
      <c r="AC20" s="217" ph="1"/>
      <c r="AD20" s="217" ph="1"/>
      <c r="AE20" s="217" ph="1"/>
      <c r="AF20" s="217" ph="1"/>
      <c r="AG20" s="217" ph="1"/>
      <c r="AH20" s="217" ph="1"/>
      <c r="AI20" s="217" ph="1"/>
      <c r="AJ20" s="217" ph="1"/>
      <c r="AK20" s="217" ph="1"/>
      <c r="AL20" s="217" ph="1"/>
      <c r="AM20" s="217" ph="1"/>
      <c r="AN20" s="217" ph="1"/>
      <c r="AO20" s="217" ph="1"/>
      <c r="AP20" s="217" ph="1"/>
      <c r="AQ20" s="217" ph="1"/>
      <c r="AR20" s="217" ph="1"/>
      <c r="AS20" s="217" ph="1"/>
      <c r="AT20" s="217" ph="1"/>
      <c r="AU20" s="217" ph="1"/>
      <c r="AV20" s="217" ph="1"/>
      <c r="AW20" s="217" ph="1"/>
      <c r="AX20" s="217" ph="1"/>
      <c r="AY20" s="217" ph="1"/>
      <c r="AZ20" s="217" ph="1"/>
      <c r="BA20" s="217" ph="1"/>
      <c r="BB20" s="217" ph="1"/>
      <c r="BC20" s="217" ph="1"/>
      <c r="BD20" s="217" ph="1"/>
      <c r="BE20" s="217" ph="1"/>
      <c r="BF20" s="217" ph="1"/>
      <c r="BG20" s="217" ph="1"/>
    </row>
    <row r="21" spans="1:59" ht="18.75" customHeight="1">
      <c r="A21" s="214"/>
      <c r="B21" s="214"/>
      <c r="C21" s="214"/>
      <c r="D21" s="214"/>
      <c r="E21" s="214"/>
      <c r="F21" s="214"/>
      <c r="G21" s="213"/>
      <c r="H21" s="213"/>
      <c r="I21" s="213"/>
      <c r="J21" s="213"/>
      <c r="K21" s="213"/>
      <c r="L21" s="213"/>
      <c r="M21" s="213"/>
      <c r="N21" s="213"/>
      <c r="O21" s="213"/>
      <c r="P21" s="213"/>
      <c r="Q21" s="213"/>
      <c r="R21" s="213"/>
      <c r="S21" s="213"/>
      <c r="T21" s="213"/>
      <c r="U21" s="213"/>
      <c r="V21" s="213"/>
      <c r="W21" s="213"/>
      <c r="X21" s="213"/>
      <c r="Y21" s="213">
        <f>SUM(G21:X21)</f>
        <v>0</v>
      </c>
      <c r="Z21" s="213"/>
      <c r="AA21" s="213"/>
      <c r="AC21" s="217" ph="1"/>
      <c r="AD21" s="217" ph="1"/>
      <c r="AE21" s="217" ph="1"/>
      <c r="AF21" s="217" ph="1"/>
      <c r="AG21" s="217" ph="1"/>
      <c r="AH21" s="217" ph="1"/>
      <c r="AI21" s="217" ph="1"/>
      <c r="AJ21" s="217" ph="1"/>
      <c r="AK21" s="217" ph="1"/>
      <c r="AL21" s="217" ph="1"/>
      <c r="AM21" s="217" ph="1"/>
      <c r="AN21" s="217" ph="1"/>
      <c r="AO21" s="217" ph="1"/>
      <c r="AP21" s="217" ph="1"/>
      <c r="AQ21" s="217" ph="1"/>
      <c r="AR21" s="217" ph="1"/>
      <c r="AS21" s="217" ph="1"/>
      <c r="AT21" s="217" ph="1"/>
      <c r="AU21" s="217" ph="1"/>
      <c r="AV21" s="217" ph="1"/>
      <c r="AW21" s="217" ph="1"/>
      <c r="AX21" s="217" ph="1"/>
      <c r="AY21" s="217" ph="1"/>
      <c r="AZ21" s="217" ph="1"/>
      <c r="BA21" s="217" ph="1"/>
      <c r="BB21" s="217" ph="1"/>
      <c r="BC21" s="217" ph="1"/>
      <c r="BD21" s="217" ph="1"/>
      <c r="BE21" s="217" ph="1"/>
      <c r="BF21" s="217" ph="1"/>
      <c r="BG21" s="217" ph="1"/>
    </row>
    <row r="22" spans="1:59" ht="7.5" customHeight="1"/>
    <row r="23" spans="1:59" ht="18.75" customHeight="1">
      <c r="A23" s="215"/>
      <c r="B23" s="215"/>
      <c r="C23" s="215"/>
      <c r="D23" s="215"/>
      <c r="E23" s="215"/>
      <c r="F23" s="215"/>
      <c r="G23" s="214" t="s">
        <v>13</v>
      </c>
      <c r="H23" s="214"/>
      <c r="I23" s="214"/>
      <c r="J23" s="214"/>
      <c r="K23" s="214"/>
      <c r="L23" s="214"/>
      <c r="M23" s="214"/>
      <c r="N23" s="214"/>
      <c r="O23" s="214"/>
      <c r="P23" s="214"/>
      <c r="Q23" s="214"/>
      <c r="R23" s="214"/>
      <c r="S23" s="214"/>
      <c r="T23" s="214"/>
      <c r="U23" s="214"/>
      <c r="V23" s="214"/>
      <c r="W23" s="214" t="s">
        <v>14</v>
      </c>
      <c r="X23" s="214"/>
      <c r="Y23" s="214"/>
      <c r="Z23" s="214"/>
      <c r="AA23" s="214"/>
      <c r="AB23" s="214"/>
      <c r="AC23" s="214"/>
      <c r="AD23" s="214"/>
      <c r="AE23" s="214"/>
      <c r="AF23" s="214"/>
      <c r="AG23" s="214"/>
      <c r="AH23" s="214"/>
      <c r="AI23" s="214"/>
      <c r="AJ23" s="214" t="s">
        <v>15</v>
      </c>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row>
    <row r="24" spans="1:59" ht="18.75" customHeight="1">
      <c r="A24" s="214">
        <f>A20</f>
        <v>0</v>
      </c>
      <c r="B24" s="214"/>
      <c r="C24" s="214"/>
      <c r="D24" s="214"/>
      <c r="E24" s="214"/>
      <c r="F24" s="214"/>
      <c r="G24" s="217" ph="1"/>
      <c r="H24" s="217" ph="1"/>
      <c r="I24" s="217" ph="1"/>
      <c r="J24" s="217" ph="1"/>
      <c r="K24" s="217" ph="1"/>
      <c r="L24" s="217" ph="1"/>
      <c r="M24" s="217" ph="1"/>
      <c r="N24" s="217" ph="1"/>
      <c r="O24" s="217" ph="1"/>
      <c r="P24" s="217" ph="1"/>
      <c r="Q24" s="217" ph="1"/>
      <c r="R24" s="217" ph="1"/>
      <c r="S24" s="217" ph="1"/>
      <c r="T24" s="217" ph="1"/>
      <c r="U24" s="217" ph="1"/>
      <c r="V24" s="217" ph="1"/>
      <c r="W24" s="217" ph="1"/>
      <c r="X24" s="217" ph="1"/>
      <c r="Y24" s="217" ph="1"/>
      <c r="Z24" s="217" ph="1"/>
      <c r="AA24" s="217" ph="1"/>
      <c r="AB24" s="217" ph="1"/>
      <c r="AC24" s="217" ph="1"/>
      <c r="AD24" s="217" ph="1"/>
      <c r="AE24" s="217" ph="1"/>
      <c r="AF24" s="217" ph="1"/>
      <c r="AG24" s="217" ph="1"/>
      <c r="AH24" s="217" ph="1"/>
      <c r="AI24" s="217" ph="1"/>
      <c r="AJ24" s="217" ph="1"/>
      <c r="AK24" s="217" ph="1"/>
      <c r="AL24" s="217" ph="1"/>
      <c r="AM24" s="217" ph="1"/>
      <c r="AN24" s="217" ph="1"/>
      <c r="AO24" s="217" ph="1"/>
      <c r="AP24" s="217" ph="1"/>
      <c r="AQ24" s="217" ph="1"/>
      <c r="AR24" s="217" ph="1"/>
      <c r="AS24" s="217" ph="1"/>
      <c r="AT24" s="217" ph="1"/>
      <c r="AU24" s="217" ph="1"/>
      <c r="AV24" s="217" ph="1"/>
      <c r="AW24" s="217" ph="1"/>
      <c r="AX24" s="217" ph="1"/>
      <c r="AY24" s="217" ph="1"/>
      <c r="AZ24" s="217" ph="1"/>
      <c r="BA24" s="217" ph="1"/>
      <c r="BB24" s="217" ph="1"/>
      <c r="BC24" s="217" ph="1"/>
      <c r="BD24" s="217" ph="1"/>
      <c r="BE24" s="217" ph="1"/>
      <c r="BF24" s="217" ph="1"/>
      <c r="BG24" s="217" ph="1"/>
    </row>
    <row r="25" spans="1:59" ht="18.75" customHeight="1">
      <c r="A25" s="214">
        <f>A21</f>
        <v>0</v>
      </c>
      <c r="B25" s="214"/>
      <c r="C25" s="214"/>
      <c r="D25" s="214"/>
      <c r="E25" s="214"/>
      <c r="F25" s="214"/>
      <c r="G25" s="217" ph="1"/>
      <c r="H25" s="217" ph="1"/>
      <c r="I25" s="217" ph="1"/>
      <c r="J25" s="217" ph="1"/>
      <c r="K25" s="217" ph="1"/>
      <c r="L25" s="217" ph="1"/>
      <c r="M25" s="217" ph="1"/>
      <c r="N25" s="217" ph="1"/>
      <c r="O25" s="217" ph="1"/>
      <c r="P25" s="217" ph="1"/>
      <c r="Q25" s="217" ph="1"/>
      <c r="R25" s="217" ph="1"/>
      <c r="S25" s="217" ph="1"/>
      <c r="T25" s="217" ph="1"/>
      <c r="U25" s="217" ph="1"/>
      <c r="V25" s="217" ph="1"/>
      <c r="W25" s="217" ph="1"/>
      <c r="X25" s="217" ph="1"/>
      <c r="Y25" s="217" ph="1"/>
      <c r="Z25" s="217" ph="1"/>
      <c r="AA25" s="217" ph="1"/>
      <c r="AB25" s="217" ph="1"/>
      <c r="AC25" s="217" ph="1"/>
      <c r="AD25" s="217" ph="1"/>
      <c r="AE25" s="217" ph="1"/>
      <c r="AF25" s="217" ph="1"/>
      <c r="AG25" s="217" ph="1"/>
      <c r="AH25" s="217" ph="1"/>
      <c r="AI25" s="217" ph="1"/>
      <c r="AJ25" s="217" ph="1"/>
      <c r="AK25" s="217" ph="1"/>
      <c r="AL25" s="217" ph="1"/>
      <c r="AM25" s="217" ph="1"/>
      <c r="AN25" s="217" ph="1"/>
      <c r="AO25" s="217" ph="1"/>
      <c r="AP25" s="217" ph="1"/>
      <c r="AQ25" s="217" ph="1"/>
      <c r="AR25" s="217" ph="1"/>
      <c r="AS25" s="217" ph="1"/>
      <c r="AT25" s="217" ph="1"/>
      <c r="AU25" s="217" ph="1"/>
      <c r="AV25" s="217" ph="1"/>
      <c r="AW25" s="217" ph="1"/>
      <c r="AX25" s="217" ph="1"/>
      <c r="AY25" s="217" ph="1"/>
      <c r="AZ25" s="217" ph="1"/>
      <c r="BA25" s="217" ph="1"/>
      <c r="BB25" s="217" ph="1"/>
      <c r="BC25" s="217" ph="1"/>
      <c r="BD25" s="217" ph="1"/>
      <c r="BE25" s="217" ph="1"/>
      <c r="BF25" s="217" ph="1"/>
      <c r="BG25" s="217" ph="1"/>
    </row>
    <row r="27" spans="1:59" ht="18.75" customHeight="1">
      <c r="A27" s="216" t="s">
        <v>24</v>
      </c>
      <c r="B27" s="216"/>
      <c r="C27" s="216"/>
      <c r="D27" s="216"/>
      <c r="E27" s="216"/>
      <c r="F27" s="216"/>
      <c r="G27" s="222" t="s">
        <v>25</v>
      </c>
      <c r="H27" s="222"/>
      <c r="I27" s="222"/>
      <c r="J27" s="222"/>
      <c r="K27" s="222"/>
      <c r="L27" s="222"/>
      <c r="M27" s="222" t="s">
        <v>26</v>
      </c>
      <c r="N27" s="222"/>
      <c r="O27" s="222"/>
      <c r="P27" s="222"/>
      <c r="Q27" s="222"/>
      <c r="R27" s="222"/>
      <c r="V27" s="218" t="s">
        <v>12</v>
      </c>
      <c r="W27" s="218"/>
      <c r="X27" s="218"/>
      <c r="Y27" s="218"/>
      <c r="Z27" s="218"/>
      <c r="AA27" s="218"/>
      <c r="AB27" s="219"/>
      <c r="AC27" s="219"/>
      <c r="AD27" s="1" t="s">
        <v>10</v>
      </c>
      <c r="AE27" s="218"/>
      <c r="AF27" s="218"/>
      <c r="AG27" s="1" t="s">
        <v>7</v>
      </c>
      <c r="AI27" s="218" t="s">
        <v>11</v>
      </c>
      <c r="AJ27" s="218"/>
      <c r="AK27" s="218"/>
      <c r="AL27" s="218"/>
      <c r="AM27" s="218"/>
      <c r="AN27" s="218"/>
      <c r="AO27" s="218"/>
      <c r="AP27" s="218"/>
      <c r="AQ27" s="1" t="s">
        <v>10</v>
      </c>
      <c r="AR27" s="218"/>
      <c r="AS27" s="218"/>
      <c r="AT27" s="1" t="s">
        <v>7</v>
      </c>
      <c r="AV27" s="218" t="s">
        <v>9</v>
      </c>
      <c r="AW27" s="218"/>
      <c r="AX27" s="218"/>
      <c r="AY27" s="218"/>
      <c r="AZ27" s="218"/>
      <c r="BA27" s="218"/>
      <c r="BB27" s="218" t="s">
        <v>8</v>
      </c>
      <c r="BC27" s="218"/>
      <c r="BD27" s="220"/>
      <c r="BE27" s="220"/>
      <c r="BF27" s="221" t="s">
        <v>7</v>
      </c>
      <c r="BG27" s="221"/>
    </row>
    <row r="28" spans="1:59" ht="18.75" customHeight="1">
      <c r="A28" s="215"/>
      <c r="B28" s="215"/>
      <c r="C28" s="215"/>
      <c r="D28" s="215"/>
      <c r="E28" s="215"/>
      <c r="F28" s="215"/>
      <c r="G28" s="213">
        <v>1</v>
      </c>
      <c r="H28" s="213"/>
      <c r="I28" s="213">
        <v>2</v>
      </c>
      <c r="J28" s="213"/>
      <c r="K28" s="213">
        <v>3</v>
      </c>
      <c r="L28" s="213"/>
      <c r="M28" s="213">
        <v>4</v>
      </c>
      <c r="N28" s="213"/>
      <c r="O28" s="213">
        <v>5</v>
      </c>
      <c r="P28" s="213"/>
      <c r="Q28" s="213">
        <v>6</v>
      </c>
      <c r="R28" s="213"/>
      <c r="S28" s="213">
        <v>7</v>
      </c>
      <c r="T28" s="213"/>
      <c r="U28" s="213">
        <v>8</v>
      </c>
      <c r="V28" s="213"/>
      <c r="W28" s="213">
        <v>9</v>
      </c>
      <c r="X28" s="213"/>
      <c r="Y28" s="214" t="s">
        <v>4</v>
      </c>
      <c r="Z28" s="214"/>
      <c r="AA28" s="214"/>
      <c r="AC28" s="214" t="s">
        <v>6</v>
      </c>
      <c r="AD28" s="214"/>
      <c r="AE28" s="214"/>
      <c r="AF28" s="214"/>
      <c r="AG28" s="214"/>
      <c r="AH28" s="214"/>
      <c r="AI28" s="214"/>
      <c r="AJ28" s="214"/>
      <c r="AK28" s="214"/>
      <c r="AL28" s="214"/>
      <c r="AM28" s="214"/>
      <c r="AN28" s="214"/>
      <c r="AO28" s="214"/>
      <c r="AP28" s="214"/>
      <c r="AQ28" s="214"/>
      <c r="AR28" s="214"/>
      <c r="AS28" s="214"/>
      <c r="AT28" s="214"/>
      <c r="AU28" s="214" t="s">
        <v>5</v>
      </c>
      <c r="AV28" s="214"/>
      <c r="AW28" s="214"/>
      <c r="AX28" s="214"/>
      <c r="AY28" s="214"/>
      <c r="AZ28" s="214"/>
      <c r="BA28" s="214"/>
      <c r="BB28" s="214"/>
      <c r="BC28" s="214"/>
      <c r="BD28" s="214"/>
      <c r="BE28" s="214"/>
      <c r="BF28" s="214"/>
      <c r="BG28" s="214"/>
    </row>
    <row r="29" spans="1:59" ht="18.75" customHeight="1">
      <c r="A29" s="214"/>
      <c r="B29" s="214"/>
      <c r="C29" s="214"/>
      <c r="D29" s="214"/>
      <c r="E29" s="214"/>
      <c r="F29" s="214"/>
      <c r="G29" s="213"/>
      <c r="H29" s="213"/>
      <c r="I29" s="213"/>
      <c r="J29" s="213"/>
      <c r="K29" s="213"/>
      <c r="L29" s="213"/>
      <c r="M29" s="213"/>
      <c r="N29" s="213"/>
      <c r="O29" s="213"/>
      <c r="P29" s="213"/>
      <c r="Q29" s="213"/>
      <c r="R29" s="213"/>
      <c r="S29" s="213"/>
      <c r="T29" s="213"/>
      <c r="U29" s="213"/>
      <c r="V29" s="213"/>
      <c r="W29" s="213"/>
      <c r="X29" s="213"/>
      <c r="Y29" s="213">
        <f>SUM(G29:X29)</f>
        <v>0</v>
      </c>
      <c r="Z29" s="213"/>
      <c r="AA29" s="213"/>
      <c r="AC29" s="217" ph="1"/>
      <c r="AD29" s="217" ph="1"/>
      <c r="AE29" s="217" ph="1"/>
      <c r="AF29" s="217" ph="1"/>
      <c r="AG29" s="217" ph="1"/>
      <c r="AH29" s="217" ph="1"/>
      <c r="AI29" s="217" ph="1"/>
      <c r="AJ29" s="217" ph="1"/>
      <c r="AK29" s="217" ph="1"/>
      <c r="AL29" s="217" ph="1"/>
      <c r="AM29" s="217" ph="1"/>
      <c r="AN29" s="217" ph="1"/>
      <c r="AO29" s="217" ph="1"/>
      <c r="AP29" s="217" ph="1"/>
      <c r="AQ29" s="217" ph="1"/>
      <c r="AR29" s="217" ph="1"/>
      <c r="AS29" s="217" ph="1"/>
      <c r="AT29" s="217" ph="1"/>
      <c r="AU29" s="217" ph="1"/>
      <c r="AV29" s="217" ph="1"/>
      <c r="AW29" s="217" ph="1"/>
      <c r="AX29" s="217" ph="1"/>
      <c r="AY29" s="217" ph="1"/>
      <c r="AZ29" s="217" ph="1"/>
      <c r="BA29" s="217" ph="1"/>
      <c r="BB29" s="217" ph="1"/>
      <c r="BC29" s="217" ph="1"/>
      <c r="BD29" s="217" ph="1"/>
      <c r="BE29" s="217" ph="1"/>
      <c r="BF29" s="217" ph="1"/>
      <c r="BG29" s="217" ph="1"/>
    </row>
    <row r="30" spans="1:59" ht="18.75" customHeight="1">
      <c r="A30" s="214"/>
      <c r="B30" s="214"/>
      <c r="C30" s="214"/>
      <c r="D30" s="214"/>
      <c r="E30" s="214"/>
      <c r="F30" s="214"/>
      <c r="G30" s="213"/>
      <c r="H30" s="213"/>
      <c r="I30" s="213"/>
      <c r="J30" s="213"/>
      <c r="K30" s="213"/>
      <c r="L30" s="213"/>
      <c r="M30" s="213"/>
      <c r="N30" s="213"/>
      <c r="O30" s="213"/>
      <c r="P30" s="213"/>
      <c r="Q30" s="213"/>
      <c r="R30" s="213"/>
      <c r="S30" s="213"/>
      <c r="T30" s="213"/>
      <c r="U30" s="213"/>
      <c r="V30" s="213"/>
      <c r="W30" s="213"/>
      <c r="X30" s="213"/>
      <c r="Y30" s="213">
        <f>SUM(G30:X30)</f>
        <v>0</v>
      </c>
      <c r="Z30" s="213"/>
      <c r="AA30" s="213"/>
      <c r="AC30" s="217" ph="1"/>
      <c r="AD30" s="217" ph="1"/>
      <c r="AE30" s="217" ph="1"/>
      <c r="AF30" s="217" ph="1"/>
      <c r="AG30" s="217" ph="1"/>
      <c r="AH30" s="217" ph="1"/>
      <c r="AI30" s="217" ph="1"/>
      <c r="AJ30" s="217" ph="1"/>
      <c r="AK30" s="217" ph="1"/>
      <c r="AL30" s="217" ph="1"/>
      <c r="AM30" s="217" ph="1"/>
      <c r="AN30" s="217" ph="1"/>
      <c r="AO30" s="217" ph="1"/>
      <c r="AP30" s="217" ph="1"/>
      <c r="AQ30" s="217" ph="1"/>
      <c r="AR30" s="217" ph="1"/>
      <c r="AS30" s="217" ph="1"/>
      <c r="AT30" s="217" ph="1"/>
      <c r="AU30" s="217" ph="1"/>
      <c r="AV30" s="217" ph="1"/>
      <c r="AW30" s="217" ph="1"/>
      <c r="AX30" s="217" ph="1"/>
      <c r="AY30" s="217" ph="1"/>
      <c r="AZ30" s="217" ph="1"/>
      <c r="BA30" s="217" ph="1"/>
      <c r="BB30" s="217" ph="1"/>
      <c r="BC30" s="217" ph="1"/>
      <c r="BD30" s="217" ph="1"/>
      <c r="BE30" s="217" ph="1"/>
      <c r="BF30" s="217" ph="1"/>
      <c r="BG30" s="217" ph="1"/>
    </row>
    <row r="31" spans="1:59" ht="7.5" customHeight="1"/>
    <row r="32" spans="1:59" ht="18.75" customHeight="1">
      <c r="A32" s="215"/>
      <c r="B32" s="215"/>
      <c r="C32" s="215"/>
      <c r="D32" s="215"/>
      <c r="E32" s="215"/>
      <c r="F32" s="215"/>
      <c r="G32" s="214" t="s">
        <v>13</v>
      </c>
      <c r="H32" s="214"/>
      <c r="I32" s="214"/>
      <c r="J32" s="214"/>
      <c r="K32" s="214"/>
      <c r="L32" s="214"/>
      <c r="M32" s="214"/>
      <c r="N32" s="214"/>
      <c r="O32" s="214"/>
      <c r="P32" s="214"/>
      <c r="Q32" s="214"/>
      <c r="R32" s="214"/>
      <c r="S32" s="214"/>
      <c r="T32" s="214"/>
      <c r="U32" s="214"/>
      <c r="V32" s="214"/>
      <c r="W32" s="214" t="s">
        <v>14</v>
      </c>
      <c r="X32" s="214"/>
      <c r="Y32" s="214"/>
      <c r="Z32" s="214"/>
      <c r="AA32" s="214"/>
      <c r="AB32" s="214"/>
      <c r="AC32" s="214"/>
      <c r="AD32" s="214"/>
      <c r="AE32" s="214"/>
      <c r="AF32" s="214"/>
      <c r="AG32" s="214"/>
      <c r="AH32" s="214"/>
      <c r="AI32" s="214"/>
      <c r="AJ32" s="214" t="s">
        <v>15</v>
      </c>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row>
    <row r="33" spans="1:59" ht="18.75" customHeight="1">
      <c r="A33" s="214">
        <f>A29</f>
        <v>0</v>
      </c>
      <c r="B33" s="214"/>
      <c r="C33" s="214"/>
      <c r="D33" s="214"/>
      <c r="E33" s="214"/>
      <c r="F33" s="214"/>
      <c r="G33" s="217" ph="1"/>
      <c r="H33" s="217" ph="1"/>
      <c r="I33" s="217" ph="1"/>
      <c r="J33" s="217" ph="1"/>
      <c r="K33" s="217" ph="1"/>
      <c r="L33" s="217" ph="1"/>
      <c r="M33" s="217" ph="1"/>
      <c r="N33" s="217" ph="1"/>
      <c r="O33" s="217" ph="1"/>
      <c r="P33" s="217" ph="1"/>
      <c r="Q33" s="217" ph="1"/>
      <c r="R33" s="217" ph="1"/>
      <c r="S33" s="217" ph="1"/>
      <c r="T33" s="217" ph="1"/>
      <c r="U33" s="217" ph="1"/>
      <c r="V33" s="217" ph="1"/>
      <c r="W33" s="217" ph="1"/>
      <c r="X33" s="217" ph="1"/>
      <c r="Y33" s="217" ph="1"/>
      <c r="Z33" s="217" ph="1"/>
      <c r="AA33" s="217" ph="1"/>
      <c r="AB33" s="217" ph="1"/>
      <c r="AC33" s="217" ph="1"/>
      <c r="AD33" s="217" ph="1"/>
      <c r="AE33" s="217" ph="1"/>
      <c r="AF33" s="217" ph="1"/>
      <c r="AG33" s="217" ph="1"/>
      <c r="AH33" s="217" ph="1"/>
      <c r="AI33" s="217" ph="1"/>
      <c r="AJ33" s="217" ph="1"/>
      <c r="AK33" s="217" ph="1"/>
      <c r="AL33" s="217" ph="1"/>
      <c r="AM33" s="217" ph="1"/>
      <c r="AN33" s="217" ph="1"/>
      <c r="AO33" s="217" ph="1"/>
      <c r="AP33" s="217" ph="1"/>
      <c r="AQ33" s="217" ph="1"/>
      <c r="AR33" s="217" ph="1"/>
      <c r="AS33" s="217" ph="1"/>
      <c r="AT33" s="217" ph="1"/>
      <c r="AU33" s="217" ph="1"/>
      <c r="AV33" s="217" ph="1"/>
      <c r="AW33" s="217" ph="1"/>
      <c r="AX33" s="217" ph="1"/>
      <c r="AY33" s="217" ph="1"/>
      <c r="AZ33" s="217" ph="1"/>
      <c r="BA33" s="217" ph="1"/>
      <c r="BB33" s="217" ph="1"/>
      <c r="BC33" s="217" ph="1"/>
      <c r="BD33" s="217" ph="1"/>
      <c r="BE33" s="217" ph="1"/>
      <c r="BF33" s="217" ph="1"/>
      <c r="BG33" s="217" ph="1"/>
    </row>
    <row r="34" spans="1:59" ht="18.75" customHeight="1">
      <c r="A34" s="214">
        <f>A30</f>
        <v>0</v>
      </c>
      <c r="B34" s="214"/>
      <c r="C34" s="214"/>
      <c r="D34" s="214"/>
      <c r="E34" s="214"/>
      <c r="F34" s="214"/>
      <c r="G34" s="217" ph="1"/>
      <c r="H34" s="217" ph="1"/>
      <c r="I34" s="217" ph="1"/>
      <c r="J34" s="217" ph="1"/>
      <c r="K34" s="217" ph="1"/>
      <c r="L34" s="217" ph="1"/>
      <c r="M34" s="217" ph="1"/>
      <c r="N34" s="217" ph="1"/>
      <c r="O34" s="217" ph="1"/>
      <c r="P34" s="217" ph="1"/>
      <c r="Q34" s="217" ph="1"/>
      <c r="R34" s="217" ph="1"/>
      <c r="S34" s="217" ph="1"/>
      <c r="T34" s="217" ph="1"/>
      <c r="U34" s="217" ph="1"/>
      <c r="V34" s="217" ph="1"/>
      <c r="W34" s="217" ph="1"/>
      <c r="X34" s="217" ph="1"/>
      <c r="Y34" s="217" ph="1"/>
      <c r="Z34" s="217" ph="1"/>
      <c r="AA34" s="217" ph="1"/>
      <c r="AB34" s="217" ph="1"/>
      <c r="AC34" s="217" ph="1"/>
      <c r="AD34" s="217" ph="1"/>
      <c r="AE34" s="217" ph="1"/>
      <c r="AF34" s="217" ph="1"/>
      <c r="AG34" s="217" ph="1"/>
      <c r="AH34" s="217" ph="1"/>
      <c r="AI34" s="217" ph="1"/>
      <c r="AJ34" s="217" ph="1"/>
      <c r="AK34" s="217" ph="1"/>
      <c r="AL34" s="217" ph="1"/>
      <c r="AM34" s="217" ph="1"/>
      <c r="AN34" s="217" ph="1"/>
      <c r="AO34" s="217" ph="1"/>
      <c r="AP34" s="217" ph="1"/>
      <c r="AQ34" s="217" ph="1"/>
      <c r="AR34" s="217" ph="1"/>
      <c r="AS34" s="217" ph="1"/>
      <c r="AT34" s="217" ph="1"/>
      <c r="AU34" s="217" ph="1"/>
      <c r="AV34" s="217" ph="1"/>
      <c r="AW34" s="217" ph="1"/>
      <c r="AX34" s="217" ph="1"/>
      <c r="AY34" s="217" ph="1"/>
      <c r="AZ34" s="217" ph="1"/>
      <c r="BA34" s="217" ph="1"/>
      <c r="BB34" s="217" ph="1"/>
      <c r="BC34" s="217" ph="1"/>
      <c r="BD34" s="217" ph="1"/>
      <c r="BE34" s="217" ph="1"/>
      <c r="BF34" s="217" ph="1"/>
      <c r="BG34" s="217" ph="1"/>
    </row>
    <row r="35" spans="1:59" ht="18.75" customHeight="1">
      <c r="A35" s="216" t="s">
        <v>24</v>
      </c>
      <c r="B35" s="216"/>
      <c r="C35" s="216"/>
      <c r="D35" s="216"/>
      <c r="E35" s="216"/>
      <c r="F35" s="216"/>
      <c r="G35" s="222" t="s">
        <v>25</v>
      </c>
      <c r="H35" s="222"/>
      <c r="I35" s="222"/>
      <c r="J35" s="222"/>
      <c r="K35" s="222"/>
      <c r="L35" s="222"/>
      <c r="M35" s="222" t="s">
        <v>26</v>
      </c>
      <c r="N35" s="222"/>
      <c r="O35" s="222"/>
      <c r="P35" s="222"/>
      <c r="Q35" s="222"/>
      <c r="R35" s="222"/>
      <c r="V35" s="218" t="s">
        <v>12</v>
      </c>
      <c r="W35" s="218"/>
      <c r="X35" s="218"/>
      <c r="Y35" s="218"/>
      <c r="Z35" s="218"/>
      <c r="AA35" s="218"/>
      <c r="AB35" s="219"/>
      <c r="AC35" s="219"/>
      <c r="AD35" s="1" t="s">
        <v>10</v>
      </c>
      <c r="AE35" s="218"/>
      <c r="AF35" s="218"/>
      <c r="AG35" s="1" t="s">
        <v>7</v>
      </c>
      <c r="AI35" s="218" t="s">
        <v>11</v>
      </c>
      <c r="AJ35" s="218"/>
      <c r="AK35" s="218"/>
      <c r="AL35" s="218"/>
      <c r="AM35" s="218"/>
      <c r="AN35" s="218"/>
      <c r="AO35" s="218"/>
      <c r="AP35" s="218"/>
      <c r="AQ35" s="1" t="s">
        <v>10</v>
      </c>
      <c r="AR35" s="218"/>
      <c r="AS35" s="218"/>
      <c r="AT35" s="1" t="s">
        <v>7</v>
      </c>
      <c r="AV35" s="218" t="s">
        <v>9</v>
      </c>
      <c r="AW35" s="218"/>
      <c r="AX35" s="218"/>
      <c r="AY35" s="218"/>
      <c r="AZ35" s="218"/>
      <c r="BA35" s="218"/>
      <c r="BB35" s="218" t="s">
        <v>8</v>
      </c>
      <c r="BC35" s="218"/>
      <c r="BD35" s="220"/>
      <c r="BE35" s="220"/>
      <c r="BF35" s="221" t="s">
        <v>7</v>
      </c>
      <c r="BG35" s="221"/>
    </row>
    <row r="36" spans="1:59" ht="18.75" customHeight="1">
      <c r="A36" s="215"/>
      <c r="B36" s="215"/>
      <c r="C36" s="215"/>
      <c r="D36" s="215"/>
      <c r="E36" s="215"/>
      <c r="F36" s="215"/>
      <c r="G36" s="213">
        <v>1</v>
      </c>
      <c r="H36" s="213"/>
      <c r="I36" s="213">
        <v>2</v>
      </c>
      <c r="J36" s="213"/>
      <c r="K36" s="213">
        <v>3</v>
      </c>
      <c r="L36" s="213"/>
      <c r="M36" s="213">
        <v>4</v>
      </c>
      <c r="N36" s="213"/>
      <c r="O36" s="213">
        <v>5</v>
      </c>
      <c r="P36" s="213"/>
      <c r="Q36" s="213">
        <v>6</v>
      </c>
      <c r="R36" s="213"/>
      <c r="S36" s="213">
        <v>7</v>
      </c>
      <c r="T36" s="213"/>
      <c r="U36" s="213">
        <v>8</v>
      </c>
      <c r="V36" s="213"/>
      <c r="W36" s="213">
        <v>9</v>
      </c>
      <c r="X36" s="213"/>
      <c r="Y36" s="214" t="s">
        <v>4</v>
      </c>
      <c r="Z36" s="214"/>
      <c r="AA36" s="214"/>
      <c r="AC36" s="214" t="s">
        <v>6</v>
      </c>
      <c r="AD36" s="214"/>
      <c r="AE36" s="214"/>
      <c r="AF36" s="214"/>
      <c r="AG36" s="214"/>
      <c r="AH36" s="214"/>
      <c r="AI36" s="214"/>
      <c r="AJ36" s="214"/>
      <c r="AK36" s="214"/>
      <c r="AL36" s="214"/>
      <c r="AM36" s="214"/>
      <c r="AN36" s="214"/>
      <c r="AO36" s="214"/>
      <c r="AP36" s="214"/>
      <c r="AQ36" s="214"/>
      <c r="AR36" s="214"/>
      <c r="AS36" s="214"/>
      <c r="AT36" s="214"/>
      <c r="AU36" s="214" t="s">
        <v>5</v>
      </c>
      <c r="AV36" s="214"/>
      <c r="AW36" s="214"/>
      <c r="AX36" s="214"/>
      <c r="AY36" s="214"/>
      <c r="AZ36" s="214"/>
      <c r="BA36" s="214"/>
      <c r="BB36" s="214"/>
      <c r="BC36" s="214"/>
      <c r="BD36" s="214"/>
      <c r="BE36" s="214"/>
      <c r="BF36" s="214"/>
      <c r="BG36" s="214"/>
    </row>
    <row r="37" spans="1:59" ht="18.75" customHeight="1">
      <c r="A37" s="214"/>
      <c r="B37" s="214"/>
      <c r="C37" s="214"/>
      <c r="D37" s="214"/>
      <c r="E37" s="214"/>
      <c r="F37" s="214"/>
      <c r="G37" s="213"/>
      <c r="H37" s="213"/>
      <c r="I37" s="213"/>
      <c r="J37" s="213"/>
      <c r="K37" s="213"/>
      <c r="L37" s="213"/>
      <c r="M37" s="213"/>
      <c r="N37" s="213"/>
      <c r="O37" s="213"/>
      <c r="P37" s="213"/>
      <c r="Q37" s="213"/>
      <c r="R37" s="213"/>
      <c r="S37" s="213"/>
      <c r="T37" s="213"/>
      <c r="U37" s="213"/>
      <c r="V37" s="213"/>
      <c r="W37" s="213"/>
      <c r="X37" s="213"/>
      <c r="Y37" s="213">
        <f>SUM(G37:X37)</f>
        <v>0</v>
      </c>
      <c r="Z37" s="213"/>
      <c r="AA37" s="213"/>
      <c r="AC37" s="217" ph="1"/>
      <c r="AD37" s="217" ph="1"/>
      <c r="AE37" s="217" ph="1"/>
      <c r="AF37" s="217" ph="1"/>
      <c r="AG37" s="217" ph="1"/>
      <c r="AH37" s="217" ph="1"/>
      <c r="AI37" s="217" ph="1"/>
      <c r="AJ37" s="217" ph="1"/>
      <c r="AK37" s="217" ph="1"/>
      <c r="AL37" s="217" ph="1"/>
      <c r="AM37" s="217" ph="1"/>
      <c r="AN37" s="217" ph="1"/>
      <c r="AO37" s="217" ph="1"/>
      <c r="AP37" s="217" ph="1"/>
      <c r="AQ37" s="217" ph="1"/>
      <c r="AR37" s="217" ph="1"/>
      <c r="AS37" s="217" ph="1"/>
      <c r="AT37" s="217" ph="1"/>
      <c r="AU37" s="217" ph="1"/>
      <c r="AV37" s="217" ph="1"/>
      <c r="AW37" s="217" ph="1"/>
      <c r="AX37" s="217" ph="1"/>
      <c r="AY37" s="217" ph="1"/>
      <c r="AZ37" s="217" ph="1"/>
      <c r="BA37" s="217" ph="1"/>
      <c r="BB37" s="217" ph="1"/>
      <c r="BC37" s="217" ph="1"/>
      <c r="BD37" s="217" ph="1"/>
      <c r="BE37" s="217" ph="1"/>
      <c r="BF37" s="217" ph="1"/>
      <c r="BG37" s="217" ph="1"/>
    </row>
    <row r="38" spans="1:59" ht="18.75" customHeight="1">
      <c r="A38" s="214"/>
      <c r="B38" s="214"/>
      <c r="C38" s="214"/>
      <c r="D38" s="214"/>
      <c r="E38" s="214"/>
      <c r="F38" s="214"/>
      <c r="G38" s="213"/>
      <c r="H38" s="213"/>
      <c r="I38" s="213"/>
      <c r="J38" s="213"/>
      <c r="K38" s="213"/>
      <c r="L38" s="213"/>
      <c r="M38" s="213"/>
      <c r="N38" s="213"/>
      <c r="O38" s="213"/>
      <c r="P38" s="213"/>
      <c r="Q38" s="213"/>
      <c r="R38" s="213"/>
      <c r="S38" s="213"/>
      <c r="T38" s="213"/>
      <c r="U38" s="213"/>
      <c r="V38" s="213"/>
      <c r="W38" s="213"/>
      <c r="X38" s="213"/>
      <c r="Y38" s="213">
        <f>SUM(G38:X38)</f>
        <v>0</v>
      </c>
      <c r="Z38" s="213"/>
      <c r="AA38" s="213"/>
      <c r="AC38" s="217" ph="1"/>
      <c r="AD38" s="217" ph="1"/>
      <c r="AE38" s="217" ph="1"/>
      <c r="AF38" s="217" ph="1"/>
      <c r="AG38" s="217" ph="1"/>
      <c r="AH38" s="217" ph="1"/>
      <c r="AI38" s="217" ph="1"/>
      <c r="AJ38" s="217" ph="1"/>
      <c r="AK38" s="217" ph="1"/>
      <c r="AL38" s="217" ph="1"/>
      <c r="AM38" s="217" ph="1"/>
      <c r="AN38" s="217" ph="1"/>
      <c r="AO38" s="217" ph="1"/>
      <c r="AP38" s="217" ph="1"/>
      <c r="AQ38" s="217" ph="1"/>
      <c r="AR38" s="217" ph="1"/>
      <c r="AS38" s="217" ph="1"/>
      <c r="AT38" s="217" ph="1"/>
      <c r="AU38" s="217" ph="1"/>
      <c r="AV38" s="217" ph="1"/>
      <c r="AW38" s="217" ph="1"/>
      <c r="AX38" s="217" ph="1"/>
      <c r="AY38" s="217" ph="1"/>
      <c r="AZ38" s="217" ph="1"/>
      <c r="BA38" s="217" ph="1"/>
      <c r="BB38" s="217" ph="1"/>
      <c r="BC38" s="217" ph="1"/>
      <c r="BD38" s="217" ph="1"/>
      <c r="BE38" s="217" ph="1"/>
      <c r="BF38" s="217" ph="1"/>
      <c r="BG38" s="217" ph="1"/>
    </row>
    <row r="39" spans="1:59" ht="7.5" customHeight="1"/>
    <row r="40" spans="1:59" ht="18.75" customHeight="1">
      <c r="A40" s="215"/>
      <c r="B40" s="215"/>
      <c r="C40" s="215"/>
      <c r="D40" s="215"/>
      <c r="E40" s="215"/>
      <c r="F40" s="215"/>
      <c r="G40" s="214" t="s">
        <v>13</v>
      </c>
      <c r="H40" s="214"/>
      <c r="I40" s="214"/>
      <c r="J40" s="214"/>
      <c r="K40" s="214"/>
      <c r="L40" s="214"/>
      <c r="M40" s="214"/>
      <c r="N40" s="214"/>
      <c r="O40" s="214"/>
      <c r="P40" s="214"/>
      <c r="Q40" s="214"/>
      <c r="R40" s="214"/>
      <c r="S40" s="214"/>
      <c r="T40" s="214"/>
      <c r="U40" s="214"/>
      <c r="V40" s="214"/>
      <c r="W40" s="214" t="s">
        <v>14</v>
      </c>
      <c r="X40" s="214"/>
      <c r="Y40" s="214"/>
      <c r="Z40" s="214"/>
      <c r="AA40" s="214"/>
      <c r="AB40" s="214"/>
      <c r="AC40" s="214"/>
      <c r="AD40" s="214"/>
      <c r="AE40" s="214"/>
      <c r="AF40" s="214"/>
      <c r="AG40" s="214"/>
      <c r="AH40" s="214"/>
      <c r="AI40" s="214"/>
      <c r="AJ40" s="214" t="s">
        <v>15</v>
      </c>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row>
    <row r="41" spans="1:59" ht="18.75" customHeight="1">
      <c r="A41" s="214">
        <f>A37</f>
        <v>0</v>
      </c>
      <c r="B41" s="214"/>
      <c r="C41" s="214"/>
      <c r="D41" s="214"/>
      <c r="E41" s="214"/>
      <c r="F41" s="214"/>
      <c r="G41" s="217" ph="1"/>
      <c r="H41" s="217" ph="1"/>
      <c r="I41" s="217" ph="1"/>
      <c r="J41" s="217" ph="1"/>
      <c r="K41" s="217" ph="1"/>
      <c r="L41" s="217" ph="1"/>
      <c r="M41" s="217" ph="1"/>
      <c r="N41" s="217" ph="1"/>
      <c r="O41" s="217" ph="1"/>
      <c r="P41" s="217" ph="1"/>
      <c r="Q41" s="217" ph="1"/>
      <c r="R41" s="217" ph="1"/>
      <c r="S41" s="217" ph="1"/>
      <c r="T41" s="217" ph="1"/>
      <c r="U41" s="217" ph="1"/>
      <c r="V41" s="217" ph="1"/>
      <c r="W41" s="217" ph="1"/>
      <c r="X41" s="217" ph="1"/>
      <c r="Y41" s="217" ph="1"/>
      <c r="Z41" s="217" ph="1"/>
      <c r="AA41" s="217" ph="1"/>
      <c r="AB41" s="217" ph="1"/>
      <c r="AC41" s="217" ph="1"/>
      <c r="AD41" s="217" ph="1"/>
      <c r="AE41" s="217" ph="1"/>
      <c r="AF41" s="217" ph="1"/>
      <c r="AG41" s="217" ph="1"/>
      <c r="AH41" s="217" ph="1"/>
      <c r="AI41" s="217" ph="1"/>
      <c r="AJ41" s="217" ph="1"/>
      <c r="AK41" s="217" ph="1"/>
      <c r="AL41" s="217" ph="1"/>
      <c r="AM41" s="217" ph="1"/>
      <c r="AN41" s="217" ph="1"/>
      <c r="AO41" s="217" ph="1"/>
      <c r="AP41" s="217" ph="1"/>
      <c r="AQ41" s="217" ph="1"/>
      <c r="AR41" s="217" ph="1"/>
      <c r="AS41" s="217" ph="1"/>
      <c r="AT41" s="217" ph="1"/>
      <c r="AU41" s="217" ph="1"/>
      <c r="AV41" s="217" ph="1"/>
      <c r="AW41" s="217" ph="1"/>
      <c r="AX41" s="217" ph="1"/>
      <c r="AY41" s="217" ph="1"/>
      <c r="AZ41" s="217" ph="1"/>
      <c r="BA41" s="217" ph="1"/>
      <c r="BB41" s="217" ph="1"/>
      <c r="BC41" s="217" ph="1"/>
      <c r="BD41" s="217" ph="1"/>
      <c r="BE41" s="217" ph="1"/>
      <c r="BF41" s="217" ph="1"/>
      <c r="BG41" s="217" ph="1"/>
    </row>
    <row r="42" spans="1:59" ht="18.75" customHeight="1">
      <c r="A42" s="214">
        <f>A38</f>
        <v>0</v>
      </c>
      <c r="B42" s="214"/>
      <c r="C42" s="214"/>
      <c r="D42" s="214"/>
      <c r="E42" s="214"/>
      <c r="F42" s="214"/>
      <c r="G42" s="217" ph="1"/>
      <c r="H42" s="217" ph="1"/>
      <c r="I42" s="217" ph="1"/>
      <c r="J42" s="217" ph="1"/>
      <c r="K42" s="217" ph="1"/>
      <c r="L42" s="217" ph="1"/>
      <c r="M42" s="217" ph="1"/>
      <c r="N42" s="217" ph="1"/>
      <c r="O42" s="217" ph="1"/>
      <c r="P42" s="217" ph="1"/>
      <c r="Q42" s="217" ph="1"/>
      <c r="R42" s="217" ph="1"/>
      <c r="S42" s="217" ph="1"/>
      <c r="T42" s="217" ph="1"/>
      <c r="U42" s="217" ph="1"/>
      <c r="V42" s="217" ph="1"/>
      <c r="W42" s="217" ph="1"/>
      <c r="X42" s="217" ph="1"/>
      <c r="Y42" s="217" ph="1"/>
      <c r="Z42" s="217" ph="1"/>
      <c r="AA42" s="217" ph="1"/>
      <c r="AB42" s="217" ph="1"/>
      <c r="AC42" s="217" ph="1"/>
      <c r="AD42" s="217" ph="1"/>
      <c r="AE42" s="217" ph="1"/>
      <c r="AF42" s="217" ph="1"/>
      <c r="AG42" s="217" ph="1"/>
      <c r="AH42" s="217" ph="1"/>
      <c r="AI42" s="217" ph="1"/>
      <c r="AJ42" s="217" ph="1"/>
      <c r="AK42" s="217" ph="1"/>
      <c r="AL42" s="217" ph="1"/>
      <c r="AM42" s="217" ph="1"/>
      <c r="AN42" s="217" ph="1"/>
      <c r="AO42" s="217" ph="1"/>
      <c r="AP42" s="217" ph="1"/>
      <c r="AQ42" s="217" ph="1"/>
      <c r="AR42" s="217" ph="1"/>
      <c r="AS42" s="217" ph="1"/>
      <c r="AT42" s="217" ph="1"/>
      <c r="AU42" s="217" ph="1"/>
      <c r="AV42" s="217" ph="1"/>
      <c r="AW42" s="217" ph="1"/>
      <c r="AX42" s="217" ph="1"/>
      <c r="AY42" s="217" ph="1"/>
      <c r="AZ42" s="217" ph="1"/>
      <c r="BA42" s="217" ph="1"/>
      <c r="BB42" s="217" ph="1"/>
      <c r="BC42" s="217" ph="1"/>
      <c r="BD42" s="217" ph="1"/>
      <c r="BE42" s="217" ph="1"/>
      <c r="BF42" s="217" ph="1"/>
      <c r="BG42" s="217" ph="1"/>
    </row>
    <row r="44" spans="1:59" ht="18.75" customHeight="1">
      <c r="A44" s="216" t="s">
        <v>24</v>
      </c>
      <c r="B44" s="216"/>
      <c r="C44" s="216"/>
      <c r="D44" s="216"/>
      <c r="E44" s="216"/>
      <c r="F44" s="216"/>
      <c r="G44" s="222" t="s">
        <v>25</v>
      </c>
      <c r="H44" s="222"/>
      <c r="I44" s="222"/>
      <c r="J44" s="222"/>
      <c r="K44" s="222"/>
      <c r="L44" s="222"/>
      <c r="M44" s="222" t="s">
        <v>26</v>
      </c>
      <c r="N44" s="222"/>
      <c r="O44" s="222"/>
      <c r="P44" s="222"/>
      <c r="Q44" s="222"/>
      <c r="R44" s="222"/>
      <c r="V44" s="218" t="s">
        <v>12</v>
      </c>
      <c r="W44" s="218"/>
      <c r="X44" s="218"/>
      <c r="Y44" s="218"/>
      <c r="Z44" s="218"/>
      <c r="AA44" s="218"/>
      <c r="AB44" s="219"/>
      <c r="AC44" s="219"/>
      <c r="AD44" s="1" t="s">
        <v>10</v>
      </c>
      <c r="AE44" s="218"/>
      <c r="AF44" s="218"/>
      <c r="AG44" s="1" t="s">
        <v>7</v>
      </c>
      <c r="AI44" s="218" t="s">
        <v>11</v>
      </c>
      <c r="AJ44" s="218"/>
      <c r="AK44" s="218"/>
      <c r="AL44" s="218"/>
      <c r="AM44" s="218"/>
      <c r="AN44" s="218"/>
      <c r="AO44" s="218"/>
      <c r="AP44" s="218"/>
      <c r="AQ44" s="1" t="s">
        <v>10</v>
      </c>
      <c r="AR44" s="218"/>
      <c r="AS44" s="218"/>
      <c r="AT44" s="1" t="s">
        <v>7</v>
      </c>
      <c r="AV44" s="218" t="s">
        <v>9</v>
      </c>
      <c r="AW44" s="218"/>
      <c r="AX44" s="218"/>
      <c r="AY44" s="218"/>
      <c r="AZ44" s="218"/>
      <c r="BA44" s="218"/>
      <c r="BB44" s="218" t="s">
        <v>8</v>
      </c>
      <c r="BC44" s="218"/>
      <c r="BD44" s="220"/>
      <c r="BE44" s="220"/>
      <c r="BF44" s="221" t="s">
        <v>7</v>
      </c>
      <c r="BG44" s="221"/>
    </row>
    <row r="45" spans="1:59" ht="18.75" customHeight="1">
      <c r="A45" s="215"/>
      <c r="B45" s="215"/>
      <c r="C45" s="215"/>
      <c r="D45" s="215"/>
      <c r="E45" s="215"/>
      <c r="F45" s="215"/>
      <c r="G45" s="213">
        <v>1</v>
      </c>
      <c r="H45" s="213"/>
      <c r="I45" s="213">
        <v>2</v>
      </c>
      <c r="J45" s="213"/>
      <c r="K45" s="213">
        <v>3</v>
      </c>
      <c r="L45" s="213"/>
      <c r="M45" s="213">
        <v>4</v>
      </c>
      <c r="N45" s="213"/>
      <c r="O45" s="213">
        <v>5</v>
      </c>
      <c r="P45" s="213"/>
      <c r="Q45" s="213">
        <v>6</v>
      </c>
      <c r="R45" s="213"/>
      <c r="S45" s="213">
        <v>7</v>
      </c>
      <c r="T45" s="213"/>
      <c r="U45" s="213">
        <v>8</v>
      </c>
      <c r="V45" s="213"/>
      <c r="W45" s="213">
        <v>9</v>
      </c>
      <c r="X45" s="213"/>
      <c r="Y45" s="214" t="s">
        <v>4</v>
      </c>
      <c r="Z45" s="214"/>
      <c r="AA45" s="214"/>
      <c r="AC45" s="214" t="s">
        <v>6</v>
      </c>
      <c r="AD45" s="214"/>
      <c r="AE45" s="214"/>
      <c r="AF45" s="214"/>
      <c r="AG45" s="214"/>
      <c r="AH45" s="214"/>
      <c r="AI45" s="214"/>
      <c r="AJ45" s="214"/>
      <c r="AK45" s="214"/>
      <c r="AL45" s="214"/>
      <c r="AM45" s="214"/>
      <c r="AN45" s="214"/>
      <c r="AO45" s="214"/>
      <c r="AP45" s="214"/>
      <c r="AQ45" s="214"/>
      <c r="AR45" s="214"/>
      <c r="AS45" s="214"/>
      <c r="AT45" s="214"/>
      <c r="AU45" s="214" t="s">
        <v>5</v>
      </c>
      <c r="AV45" s="214"/>
      <c r="AW45" s="214"/>
      <c r="AX45" s="214"/>
      <c r="AY45" s="214"/>
      <c r="AZ45" s="214"/>
      <c r="BA45" s="214"/>
      <c r="BB45" s="214"/>
      <c r="BC45" s="214"/>
      <c r="BD45" s="214"/>
      <c r="BE45" s="214"/>
      <c r="BF45" s="214"/>
      <c r="BG45" s="214"/>
    </row>
    <row r="46" spans="1:59" ht="18.75" customHeight="1">
      <c r="A46" s="214"/>
      <c r="B46" s="214"/>
      <c r="C46" s="214"/>
      <c r="D46" s="214"/>
      <c r="E46" s="214"/>
      <c r="F46" s="214"/>
      <c r="G46" s="213"/>
      <c r="H46" s="213"/>
      <c r="I46" s="213"/>
      <c r="J46" s="213"/>
      <c r="K46" s="213"/>
      <c r="L46" s="213"/>
      <c r="M46" s="213"/>
      <c r="N46" s="213"/>
      <c r="O46" s="213"/>
      <c r="P46" s="213"/>
      <c r="Q46" s="213"/>
      <c r="R46" s="213"/>
      <c r="S46" s="213"/>
      <c r="T46" s="213"/>
      <c r="U46" s="213"/>
      <c r="V46" s="213"/>
      <c r="W46" s="213"/>
      <c r="X46" s="213"/>
      <c r="Y46" s="213">
        <f>SUM(G46:X46)</f>
        <v>0</v>
      </c>
      <c r="Z46" s="213"/>
      <c r="AA46" s="213"/>
      <c r="AC46" s="217" ph="1"/>
      <c r="AD46" s="217" ph="1"/>
      <c r="AE46" s="217" ph="1"/>
      <c r="AF46" s="217" ph="1"/>
      <c r="AG46" s="217" ph="1"/>
      <c r="AH46" s="217" ph="1"/>
      <c r="AI46" s="217" ph="1"/>
      <c r="AJ46" s="217" ph="1"/>
      <c r="AK46" s="217" ph="1"/>
      <c r="AL46" s="217" ph="1"/>
      <c r="AM46" s="217" ph="1"/>
      <c r="AN46" s="217" ph="1"/>
      <c r="AO46" s="217" ph="1"/>
      <c r="AP46" s="217" ph="1"/>
      <c r="AQ46" s="217" ph="1"/>
      <c r="AR46" s="217" ph="1"/>
      <c r="AS46" s="217" ph="1"/>
      <c r="AT46" s="217" ph="1"/>
      <c r="AU46" s="217" ph="1"/>
      <c r="AV46" s="217" ph="1"/>
      <c r="AW46" s="217" ph="1"/>
      <c r="AX46" s="217" ph="1"/>
      <c r="AY46" s="217" ph="1"/>
      <c r="AZ46" s="217" ph="1"/>
      <c r="BA46" s="217" ph="1"/>
      <c r="BB46" s="217" ph="1"/>
      <c r="BC46" s="217" ph="1"/>
      <c r="BD46" s="217" ph="1"/>
      <c r="BE46" s="217" ph="1"/>
      <c r="BF46" s="217" ph="1"/>
      <c r="BG46" s="217" ph="1"/>
    </row>
    <row r="47" spans="1:59" ht="18.75" customHeight="1">
      <c r="A47" s="214"/>
      <c r="B47" s="214"/>
      <c r="C47" s="214"/>
      <c r="D47" s="214"/>
      <c r="E47" s="214"/>
      <c r="F47" s="214"/>
      <c r="G47" s="213"/>
      <c r="H47" s="213"/>
      <c r="I47" s="213"/>
      <c r="J47" s="213"/>
      <c r="K47" s="213"/>
      <c r="L47" s="213"/>
      <c r="M47" s="213"/>
      <c r="N47" s="213"/>
      <c r="O47" s="213"/>
      <c r="P47" s="213"/>
      <c r="Q47" s="213"/>
      <c r="R47" s="213"/>
      <c r="S47" s="213"/>
      <c r="T47" s="213"/>
      <c r="U47" s="213"/>
      <c r="V47" s="213"/>
      <c r="W47" s="213"/>
      <c r="X47" s="213"/>
      <c r="Y47" s="213">
        <f>SUM(G47:X47)</f>
        <v>0</v>
      </c>
      <c r="Z47" s="213"/>
      <c r="AA47" s="213"/>
      <c r="AC47" s="217" ph="1"/>
      <c r="AD47" s="217" ph="1"/>
      <c r="AE47" s="217" ph="1"/>
      <c r="AF47" s="217" ph="1"/>
      <c r="AG47" s="217" ph="1"/>
      <c r="AH47" s="217" ph="1"/>
      <c r="AI47" s="217" ph="1"/>
      <c r="AJ47" s="217" ph="1"/>
      <c r="AK47" s="217" ph="1"/>
      <c r="AL47" s="217" ph="1"/>
      <c r="AM47" s="217" ph="1"/>
      <c r="AN47" s="217" ph="1"/>
      <c r="AO47" s="217" ph="1"/>
      <c r="AP47" s="217" ph="1"/>
      <c r="AQ47" s="217" ph="1"/>
      <c r="AR47" s="217" ph="1"/>
      <c r="AS47" s="217" ph="1"/>
      <c r="AT47" s="217" ph="1"/>
      <c r="AU47" s="217" ph="1"/>
      <c r="AV47" s="217" ph="1"/>
      <c r="AW47" s="217" ph="1"/>
      <c r="AX47" s="217" ph="1"/>
      <c r="AY47" s="217" ph="1"/>
      <c r="AZ47" s="217" ph="1"/>
      <c r="BA47" s="217" ph="1"/>
      <c r="BB47" s="217" ph="1"/>
      <c r="BC47" s="217" ph="1"/>
      <c r="BD47" s="217" ph="1"/>
      <c r="BE47" s="217" ph="1"/>
      <c r="BF47" s="217" ph="1"/>
      <c r="BG47" s="217" ph="1"/>
    </row>
    <row r="48" spans="1:59" ht="7.5" customHeight="1"/>
    <row r="49" spans="1:59" ht="18.75" customHeight="1">
      <c r="A49" s="215"/>
      <c r="B49" s="215"/>
      <c r="C49" s="215"/>
      <c r="D49" s="215"/>
      <c r="E49" s="215"/>
      <c r="F49" s="215"/>
      <c r="G49" s="214" t="s">
        <v>13</v>
      </c>
      <c r="H49" s="214"/>
      <c r="I49" s="214"/>
      <c r="J49" s="214"/>
      <c r="K49" s="214"/>
      <c r="L49" s="214"/>
      <c r="M49" s="214"/>
      <c r="N49" s="214"/>
      <c r="O49" s="214"/>
      <c r="P49" s="214"/>
      <c r="Q49" s="214"/>
      <c r="R49" s="214"/>
      <c r="S49" s="214"/>
      <c r="T49" s="214"/>
      <c r="U49" s="214"/>
      <c r="V49" s="214"/>
      <c r="W49" s="214" t="s">
        <v>14</v>
      </c>
      <c r="X49" s="214"/>
      <c r="Y49" s="214"/>
      <c r="Z49" s="214"/>
      <c r="AA49" s="214"/>
      <c r="AB49" s="214"/>
      <c r="AC49" s="214"/>
      <c r="AD49" s="214"/>
      <c r="AE49" s="214"/>
      <c r="AF49" s="214"/>
      <c r="AG49" s="214"/>
      <c r="AH49" s="214"/>
      <c r="AI49" s="214"/>
      <c r="AJ49" s="214" t="s">
        <v>15</v>
      </c>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row>
    <row r="50" spans="1:59" ht="18.75" customHeight="1">
      <c r="A50" s="214">
        <f>A46</f>
        <v>0</v>
      </c>
      <c r="B50" s="214"/>
      <c r="C50" s="214"/>
      <c r="D50" s="214"/>
      <c r="E50" s="214"/>
      <c r="F50" s="214"/>
      <c r="G50" s="217" ph="1"/>
      <c r="H50" s="217" ph="1"/>
      <c r="I50" s="217" ph="1"/>
      <c r="J50" s="217" ph="1"/>
      <c r="K50" s="217" ph="1"/>
      <c r="L50" s="217" ph="1"/>
      <c r="M50" s="217" ph="1"/>
      <c r="N50" s="217" ph="1"/>
      <c r="O50" s="217" ph="1"/>
      <c r="P50" s="217" ph="1"/>
      <c r="Q50" s="217" ph="1"/>
      <c r="R50" s="217" ph="1"/>
      <c r="S50" s="217" ph="1"/>
      <c r="T50" s="217" ph="1"/>
      <c r="U50" s="217" ph="1"/>
      <c r="V50" s="217" ph="1"/>
      <c r="W50" s="217" ph="1"/>
      <c r="X50" s="217" ph="1"/>
      <c r="Y50" s="217" ph="1"/>
      <c r="Z50" s="217" ph="1"/>
      <c r="AA50" s="217" ph="1"/>
      <c r="AB50" s="217" ph="1"/>
      <c r="AC50" s="217" ph="1"/>
      <c r="AD50" s="217" ph="1"/>
      <c r="AE50" s="217" ph="1"/>
      <c r="AF50" s="217" ph="1"/>
      <c r="AG50" s="217" ph="1"/>
      <c r="AH50" s="217" ph="1"/>
      <c r="AI50" s="217" ph="1"/>
      <c r="AJ50" s="217" ph="1"/>
      <c r="AK50" s="217" ph="1"/>
      <c r="AL50" s="217" ph="1"/>
      <c r="AM50" s="217" ph="1"/>
      <c r="AN50" s="217" ph="1"/>
      <c r="AO50" s="217" ph="1"/>
      <c r="AP50" s="217" ph="1"/>
      <c r="AQ50" s="217" ph="1"/>
      <c r="AR50" s="217" ph="1"/>
      <c r="AS50" s="217" ph="1"/>
      <c r="AT50" s="217" ph="1"/>
      <c r="AU50" s="217" ph="1"/>
      <c r="AV50" s="217" ph="1"/>
      <c r="AW50" s="217" ph="1"/>
      <c r="AX50" s="217" ph="1"/>
      <c r="AY50" s="217" ph="1"/>
      <c r="AZ50" s="217" ph="1"/>
      <c r="BA50" s="217" ph="1"/>
      <c r="BB50" s="217" ph="1"/>
      <c r="BC50" s="217" ph="1"/>
      <c r="BD50" s="217" ph="1"/>
      <c r="BE50" s="217" ph="1"/>
      <c r="BF50" s="217" ph="1"/>
      <c r="BG50" s="217" ph="1"/>
    </row>
    <row r="51" spans="1:59" ht="18.75" customHeight="1">
      <c r="A51" s="214">
        <f>A47</f>
        <v>0</v>
      </c>
      <c r="B51" s="214"/>
      <c r="C51" s="214"/>
      <c r="D51" s="214"/>
      <c r="E51" s="214"/>
      <c r="F51" s="214"/>
      <c r="G51" s="217" ph="1"/>
      <c r="H51" s="217" ph="1"/>
      <c r="I51" s="217" ph="1"/>
      <c r="J51" s="217" ph="1"/>
      <c r="K51" s="217" ph="1"/>
      <c r="L51" s="217" ph="1"/>
      <c r="M51" s="217" ph="1"/>
      <c r="N51" s="217" ph="1"/>
      <c r="O51" s="217" ph="1"/>
      <c r="P51" s="217" ph="1"/>
      <c r="Q51" s="217" ph="1"/>
      <c r="R51" s="217" ph="1"/>
      <c r="S51" s="217" ph="1"/>
      <c r="T51" s="217" ph="1"/>
      <c r="U51" s="217" ph="1"/>
      <c r="V51" s="217" ph="1"/>
      <c r="W51" s="217" ph="1"/>
      <c r="X51" s="217" ph="1"/>
      <c r="Y51" s="217" ph="1"/>
      <c r="Z51" s="217" ph="1"/>
      <c r="AA51" s="217" ph="1"/>
      <c r="AB51" s="217" ph="1"/>
      <c r="AC51" s="217" ph="1"/>
      <c r="AD51" s="217" ph="1"/>
      <c r="AE51" s="217" ph="1"/>
      <c r="AF51" s="217" ph="1"/>
      <c r="AG51" s="217" ph="1"/>
      <c r="AH51" s="217" ph="1"/>
      <c r="AI51" s="217" ph="1"/>
      <c r="AJ51" s="217" ph="1"/>
      <c r="AK51" s="217" ph="1"/>
      <c r="AL51" s="217" ph="1"/>
      <c r="AM51" s="217" ph="1"/>
      <c r="AN51" s="217" ph="1"/>
      <c r="AO51" s="217" ph="1"/>
      <c r="AP51" s="217" ph="1"/>
      <c r="AQ51" s="217" ph="1"/>
      <c r="AR51" s="217" ph="1"/>
      <c r="AS51" s="217" ph="1"/>
      <c r="AT51" s="217" ph="1"/>
      <c r="AU51" s="217" ph="1"/>
      <c r="AV51" s="217" ph="1"/>
      <c r="AW51" s="217" ph="1"/>
      <c r="AX51" s="217" ph="1"/>
      <c r="AY51" s="217" ph="1"/>
      <c r="AZ51" s="217" ph="1"/>
      <c r="BA51" s="217" ph="1"/>
      <c r="BB51" s="217" ph="1"/>
      <c r="BC51" s="217" ph="1"/>
      <c r="BD51" s="217" ph="1"/>
      <c r="BE51" s="217" ph="1"/>
      <c r="BF51" s="217" ph="1"/>
      <c r="BG51" s="217" ph="1"/>
    </row>
    <row r="53" spans="1:59" ht="18.75" customHeight="1">
      <c r="A53" s="216" t="s">
        <v>24</v>
      </c>
      <c r="B53" s="216"/>
      <c r="C53" s="216"/>
      <c r="D53" s="216"/>
      <c r="E53" s="216"/>
      <c r="F53" s="216"/>
      <c r="G53" s="222" t="s">
        <v>25</v>
      </c>
      <c r="H53" s="222"/>
      <c r="I53" s="222"/>
      <c r="J53" s="222"/>
      <c r="K53" s="222"/>
      <c r="L53" s="222"/>
      <c r="M53" s="222" t="s">
        <v>26</v>
      </c>
      <c r="N53" s="222"/>
      <c r="O53" s="222"/>
      <c r="P53" s="222"/>
      <c r="Q53" s="222"/>
      <c r="R53" s="222"/>
      <c r="V53" s="218" t="s">
        <v>12</v>
      </c>
      <c r="W53" s="218"/>
      <c r="X53" s="218"/>
      <c r="Y53" s="218"/>
      <c r="Z53" s="218"/>
      <c r="AA53" s="218"/>
      <c r="AB53" s="219"/>
      <c r="AC53" s="219"/>
      <c r="AD53" s="1" t="s">
        <v>10</v>
      </c>
      <c r="AE53" s="218"/>
      <c r="AF53" s="218"/>
      <c r="AG53" s="1" t="s">
        <v>7</v>
      </c>
      <c r="AI53" s="218" t="s">
        <v>11</v>
      </c>
      <c r="AJ53" s="218"/>
      <c r="AK53" s="218"/>
      <c r="AL53" s="218"/>
      <c r="AM53" s="218"/>
      <c r="AN53" s="218"/>
      <c r="AO53" s="218"/>
      <c r="AP53" s="218"/>
      <c r="AQ53" s="1" t="s">
        <v>10</v>
      </c>
      <c r="AR53" s="218"/>
      <c r="AS53" s="218"/>
      <c r="AT53" s="1" t="s">
        <v>7</v>
      </c>
      <c r="AV53" s="218" t="s">
        <v>9</v>
      </c>
      <c r="AW53" s="218"/>
      <c r="AX53" s="218"/>
      <c r="AY53" s="218"/>
      <c r="AZ53" s="218"/>
      <c r="BA53" s="218"/>
      <c r="BB53" s="218" t="s">
        <v>8</v>
      </c>
      <c r="BC53" s="218"/>
      <c r="BD53" s="220"/>
      <c r="BE53" s="220"/>
      <c r="BF53" s="221" t="s">
        <v>7</v>
      </c>
      <c r="BG53" s="221"/>
    </row>
    <row r="54" spans="1:59" ht="18.75" customHeight="1">
      <c r="A54" s="215"/>
      <c r="B54" s="215"/>
      <c r="C54" s="215"/>
      <c r="D54" s="215"/>
      <c r="E54" s="215"/>
      <c r="F54" s="215"/>
      <c r="G54" s="213">
        <v>1</v>
      </c>
      <c r="H54" s="213"/>
      <c r="I54" s="213">
        <v>2</v>
      </c>
      <c r="J54" s="213"/>
      <c r="K54" s="213">
        <v>3</v>
      </c>
      <c r="L54" s="213"/>
      <c r="M54" s="213">
        <v>4</v>
      </c>
      <c r="N54" s="213"/>
      <c r="O54" s="213">
        <v>5</v>
      </c>
      <c r="P54" s="213"/>
      <c r="Q54" s="213">
        <v>6</v>
      </c>
      <c r="R54" s="213"/>
      <c r="S54" s="213">
        <v>7</v>
      </c>
      <c r="T54" s="213"/>
      <c r="U54" s="213">
        <v>8</v>
      </c>
      <c r="V54" s="213"/>
      <c r="W54" s="213">
        <v>9</v>
      </c>
      <c r="X54" s="213"/>
      <c r="Y54" s="214" t="s">
        <v>4</v>
      </c>
      <c r="Z54" s="214"/>
      <c r="AA54" s="214"/>
      <c r="AC54" s="214" t="s">
        <v>6</v>
      </c>
      <c r="AD54" s="214"/>
      <c r="AE54" s="214"/>
      <c r="AF54" s="214"/>
      <c r="AG54" s="214"/>
      <c r="AH54" s="214"/>
      <c r="AI54" s="214"/>
      <c r="AJ54" s="214"/>
      <c r="AK54" s="214"/>
      <c r="AL54" s="214"/>
      <c r="AM54" s="214"/>
      <c r="AN54" s="214"/>
      <c r="AO54" s="214"/>
      <c r="AP54" s="214"/>
      <c r="AQ54" s="214"/>
      <c r="AR54" s="214"/>
      <c r="AS54" s="214"/>
      <c r="AT54" s="214"/>
      <c r="AU54" s="214" t="s">
        <v>5</v>
      </c>
      <c r="AV54" s="214"/>
      <c r="AW54" s="214"/>
      <c r="AX54" s="214"/>
      <c r="AY54" s="214"/>
      <c r="AZ54" s="214"/>
      <c r="BA54" s="214"/>
      <c r="BB54" s="214"/>
      <c r="BC54" s="214"/>
      <c r="BD54" s="214"/>
      <c r="BE54" s="214"/>
      <c r="BF54" s="214"/>
      <c r="BG54" s="214"/>
    </row>
    <row r="55" spans="1:59" ht="18.75" customHeight="1">
      <c r="A55" s="214"/>
      <c r="B55" s="214"/>
      <c r="C55" s="214"/>
      <c r="D55" s="214"/>
      <c r="E55" s="214"/>
      <c r="F55" s="214"/>
      <c r="G55" s="213"/>
      <c r="H55" s="213"/>
      <c r="I55" s="213"/>
      <c r="J55" s="213"/>
      <c r="K55" s="213"/>
      <c r="L55" s="213"/>
      <c r="M55" s="213"/>
      <c r="N55" s="213"/>
      <c r="O55" s="213"/>
      <c r="P55" s="213"/>
      <c r="Q55" s="213"/>
      <c r="R55" s="213"/>
      <c r="S55" s="213"/>
      <c r="T55" s="213"/>
      <c r="U55" s="213"/>
      <c r="V55" s="213"/>
      <c r="W55" s="213"/>
      <c r="X55" s="213"/>
      <c r="Y55" s="213">
        <f>SUM(G55:X55)</f>
        <v>0</v>
      </c>
      <c r="Z55" s="213"/>
      <c r="AA55" s="213"/>
      <c r="AC55" s="217" ph="1"/>
      <c r="AD55" s="217" ph="1"/>
      <c r="AE55" s="217" ph="1"/>
      <c r="AF55" s="217" ph="1"/>
      <c r="AG55" s="217" ph="1"/>
      <c r="AH55" s="217" ph="1"/>
      <c r="AI55" s="217" ph="1"/>
      <c r="AJ55" s="217" ph="1"/>
      <c r="AK55" s="217" ph="1"/>
      <c r="AL55" s="217" ph="1"/>
      <c r="AM55" s="217" ph="1"/>
      <c r="AN55" s="217" ph="1"/>
      <c r="AO55" s="217" ph="1"/>
      <c r="AP55" s="217" ph="1"/>
      <c r="AQ55" s="217" ph="1"/>
      <c r="AR55" s="217" ph="1"/>
      <c r="AS55" s="217" ph="1"/>
      <c r="AT55" s="217" ph="1"/>
      <c r="AU55" s="217" ph="1"/>
      <c r="AV55" s="217" ph="1"/>
      <c r="AW55" s="217" ph="1"/>
      <c r="AX55" s="217" ph="1"/>
      <c r="AY55" s="217" ph="1"/>
      <c r="AZ55" s="217" ph="1"/>
      <c r="BA55" s="217" ph="1"/>
      <c r="BB55" s="217" ph="1"/>
      <c r="BC55" s="217" ph="1"/>
      <c r="BD55" s="217" ph="1"/>
      <c r="BE55" s="217" ph="1"/>
      <c r="BF55" s="217" ph="1"/>
      <c r="BG55" s="217" ph="1"/>
    </row>
    <row r="56" spans="1:59" ht="18.75" customHeight="1">
      <c r="A56" s="214"/>
      <c r="B56" s="214"/>
      <c r="C56" s="214"/>
      <c r="D56" s="214"/>
      <c r="E56" s="214"/>
      <c r="F56" s="214"/>
      <c r="G56" s="213"/>
      <c r="H56" s="213"/>
      <c r="I56" s="213"/>
      <c r="J56" s="213"/>
      <c r="K56" s="213"/>
      <c r="L56" s="213"/>
      <c r="M56" s="213"/>
      <c r="N56" s="213"/>
      <c r="O56" s="213"/>
      <c r="P56" s="213"/>
      <c r="Q56" s="213"/>
      <c r="R56" s="213"/>
      <c r="S56" s="213"/>
      <c r="T56" s="213"/>
      <c r="U56" s="213"/>
      <c r="V56" s="213"/>
      <c r="W56" s="213"/>
      <c r="X56" s="213"/>
      <c r="Y56" s="213">
        <f>SUM(G56:X56)</f>
        <v>0</v>
      </c>
      <c r="Z56" s="213"/>
      <c r="AA56" s="213"/>
      <c r="AC56" s="217" ph="1"/>
      <c r="AD56" s="217" ph="1"/>
      <c r="AE56" s="217" ph="1"/>
      <c r="AF56" s="217" ph="1"/>
      <c r="AG56" s="217" ph="1"/>
      <c r="AH56" s="217" ph="1"/>
      <c r="AI56" s="217" ph="1"/>
      <c r="AJ56" s="217" ph="1"/>
      <c r="AK56" s="217" ph="1"/>
      <c r="AL56" s="217" ph="1"/>
      <c r="AM56" s="217" ph="1"/>
      <c r="AN56" s="217" ph="1"/>
      <c r="AO56" s="217" ph="1"/>
      <c r="AP56" s="217" ph="1"/>
      <c r="AQ56" s="217" ph="1"/>
      <c r="AR56" s="217" ph="1"/>
      <c r="AS56" s="217" ph="1"/>
      <c r="AT56" s="217" ph="1"/>
      <c r="AU56" s="217" ph="1"/>
      <c r="AV56" s="217" ph="1"/>
      <c r="AW56" s="217" ph="1"/>
      <c r="AX56" s="217" ph="1"/>
      <c r="AY56" s="217" ph="1"/>
      <c r="AZ56" s="217" ph="1"/>
      <c r="BA56" s="217" ph="1"/>
      <c r="BB56" s="217" ph="1"/>
      <c r="BC56" s="217" ph="1"/>
      <c r="BD56" s="217" ph="1"/>
      <c r="BE56" s="217" ph="1"/>
      <c r="BF56" s="217" ph="1"/>
      <c r="BG56" s="217" ph="1"/>
    </row>
    <row r="57" spans="1:59" ht="7.5" customHeight="1"/>
    <row r="58" spans="1:59" ht="18.75" customHeight="1">
      <c r="A58" s="215"/>
      <c r="B58" s="215"/>
      <c r="C58" s="215"/>
      <c r="D58" s="215"/>
      <c r="E58" s="215"/>
      <c r="F58" s="215"/>
      <c r="G58" s="214" t="s">
        <v>13</v>
      </c>
      <c r="H58" s="214"/>
      <c r="I58" s="214"/>
      <c r="J58" s="214"/>
      <c r="K58" s="214"/>
      <c r="L58" s="214"/>
      <c r="M58" s="214"/>
      <c r="N58" s="214"/>
      <c r="O58" s="214"/>
      <c r="P58" s="214"/>
      <c r="Q58" s="214"/>
      <c r="R58" s="214"/>
      <c r="S58" s="214"/>
      <c r="T58" s="214"/>
      <c r="U58" s="214"/>
      <c r="V58" s="214"/>
      <c r="W58" s="214" t="s">
        <v>14</v>
      </c>
      <c r="X58" s="214"/>
      <c r="Y58" s="214"/>
      <c r="Z58" s="214"/>
      <c r="AA58" s="214"/>
      <c r="AB58" s="214"/>
      <c r="AC58" s="214"/>
      <c r="AD58" s="214"/>
      <c r="AE58" s="214"/>
      <c r="AF58" s="214"/>
      <c r="AG58" s="214"/>
      <c r="AH58" s="214"/>
      <c r="AI58" s="214"/>
      <c r="AJ58" s="214" t="s">
        <v>15</v>
      </c>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row>
    <row r="59" spans="1:59" ht="18.75" customHeight="1">
      <c r="A59" s="214">
        <f>A55</f>
        <v>0</v>
      </c>
      <c r="B59" s="214"/>
      <c r="C59" s="214"/>
      <c r="D59" s="214"/>
      <c r="E59" s="214"/>
      <c r="F59" s="214"/>
      <c r="G59" s="217" ph="1"/>
      <c r="H59" s="217" ph="1"/>
      <c r="I59" s="217" ph="1"/>
      <c r="J59" s="217" ph="1"/>
      <c r="K59" s="217" ph="1"/>
      <c r="L59" s="217" ph="1"/>
      <c r="M59" s="217" ph="1"/>
      <c r="N59" s="217" ph="1"/>
      <c r="O59" s="217" ph="1"/>
      <c r="P59" s="217" ph="1"/>
      <c r="Q59" s="217" ph="1"/>
      <c r="R59" s="217" ph="1"/>
      <c r="S59" s="217" ph="1"/>
      <c r="T59" s="217" ph="1"/>
      <c r="U59" s="217" ph="1"/>
      <c r="V59" s="217" ph="1"/>
      <c r="W59" s="217" ph="1"/>
      <c r="X59" s="217" ph="1"/>
      <c r="Y59" s="217" ph="1"/>
      <c r="Z59" s="217" ph="1"/>
      <c r="AA59" s="217" ph="1"/>
      <c r="AB59" s="217" ph="1"/>
      <c r="AC59" s="217" ph="1"/>
      <c r="AD59" s="217" ph="1"/>
      <c r="AE59" s="217" ph="1"/>
      <c r="AF59" s="217" ph="1"/>
      <c r="AG59" s="217" ph="1"/>
      <c r="AH59" s="217" ph="1"/>
      <c r="AI59" s="217" ph="1"/>
      <c r="AJ59" s="217" ph="1"/>
      <c r="AK59" s="217" ph="1"/>
      <c r="AL59" s="217" ph="1"/>
      <c r="AM59" s="217" ph="1"/>
      <c r="AN59" s="217" ph="1"/>
      <c r="AO59" s="217" ph="1"/>
      <c r="AP59" s="217" ph="1"/>
      <c r="AQ59" s="217" ph="1"/>
      <c r="AR59" s="217" ph="1"/>
      <c r="AS59" s="217" ph="1"/>
      <c r="AT59" s="217" ph="1"/>
      <c r="AU59" s="217" ph="1"/>
      <c r="AV59" s="217" ph="1"/>
      <c r="AW59" s="217" ph="1"/>
      <c r="AX59" s="217" ph="1"/>
      <c r="AY59" s="217" ph="1"/>
      <c r="AZ59" s="217" ph="1"/>
      <c r="BA59" s="217" ph="1"/>
      <c r="BB59" s="217" ph="1"/>
      <c r="BC59" s="217" ph="1"/>
      <c r="BD59" s="217" ph="1"/>
      <c r="BE59" s="217" ph="1"/>
      <c r="BF59" s="217" ph="1"/>
      <c r="BG59" s="217" ph="1"/>
    </row>
    <row r="60" spans="1:59" ht="18.75" customHeight="1">
      <c r="A60" s="214">
        <f>A56</f>
        <v>0</v>
      </c>
      <c r="B60" s="214"/>
      <c r="C60" s="214"/>
      <c r="D60" s="214"/>
      <c r="E60" s="214"/>
      <c r="F60" s="214"/>
      <c r="G60" s="217" ph="1"/>
      <c r="H60" s="217" ph="1"/>
      <c r="I60" s="217" ph="1"/>
      <c r="J60" s="217" ph="1"/>
      <c r="K60" s="217" ph="1"/>
      <c r="L60" s="217" ph="1"/>
      <c r="M60" s="217" ph="1"/>
      <c r="N60" s="217" ph="1"/>
      <c r="O60" s="217" ph="1"/>
      <c r="P60" s="217" ph="1"/>
      <c r="Q60" s="217" ph="1"/>
      <c r="R60" s="217" ph="1"/>
      <c r="S60" s="217" ph="1"/>
      <c r="T60" s="217" ph="1"/>
      <c r="U60" s="217" ph="1"/>
      <c r="V60" s="217" ph="1"/>
      <c r="W60" s="217" ph="1"/>
      <c r="X60" s="217" ph="1"/>
      <c r="Y60" s="217" ph="1"/>
      <c r="Z60" s="217" ph="1"/>
      <c r="AA60" s="217" ph="1"/>
      <c r="AB60" s="217" ph="1"/>
      <c r="AC60" s="217" ph="1"/>
      <c r="AD60" s="217" ph="1"/>
      <c r="AE60" s="217" ph="1"/>
      <c r="AF60" s="217" ph="1"/>
      <c r="AG60" s="217" ph="1"/>
      <c r="AH60" s="217" ph="1"/>
      <c r="AI60" s="217" ph="1"/>
      <c r="AJ60" s="217" ph="1"/>
      <c r="AK60" s="217" ph="1"/>
      <c r="AL60" s="217" ph="1"/>
      <c r="AM60" s="217" ph="1"/>
      <c r="AN60" s="217" ph="1"/>
      <c r="AO60" s="217" ph="1"/>
      <c r="AP60" s="217" ph="1"/>
      <c r="AQ60" s="217" ph="1"/>
      <c r="AR60" s="217" ph="1"/>
      <c r="AS60" s="217" ph="1"/>
      <c r="AT60" s="217" ph="1"/>
      <c r="AU60" s="217" ph="1"/>
      <c r="AV60" s="217" ph="1"/>
      <c r="AW60" s="217" ph="1"/>
      <c r="AX60" s="217" ph="1"/>
      <c r="AY60" s="217" ph="1"/>
      <c r="AZ60" s="217" ph="1"/>
      <c r="BA60" s="217" ph="1"/>
      <c r="BB60" s="217" ph="1"/>
      <c r="BC60" s="217" ph="1"/>
      <c r="BD60" s="217" ph="1"/>
      <c r="BE60" s="217" ph="1"/>
      <c r="BF60" s="217" ph="1"/>
      <c r="BG60" s="217" ph="1"/>
    </row>
    <row r="62" spans="1:59" ht="18.75" customHeight="1">
      <c r="A62" s="216" t="s">
        <v>24</v>
      </c>
      <c r="B62" s="216"/>
      <c r="C62" s="216"/>
      <c r="D62" s="216"/>
      <c r="E62" s="216"/>
      <c r="F62" s="216"/>
      <c r="G62" s="222" t="s">
        <v>25</v>
      </c>
      <c r="H62" s="222"/>
      <c r="I62" s="222"/>
      <c r="J62" s="222"/>
      <c r="K62" s="222"/>
      <c r="L62" s="222"/>
      <c r="M62" s="222" t="s">
        <v>26</v>
      </c>
      <c r="N62" s="222"/>
      <c r="O62" s="222"/>
      <c r="P62" s="222"/>
      <c r="Q62" s="222"/>
      <c r="R62" s="222"/>
      <c r="V62" s="218" t="s">
        <v>12</v>
      </c>
      <c r="W62" s="218"/>
      <c r="X62" s="218"/>
      <c r="Y62" s="218"/>
      <c r="Z62" s="218"/>
      <c r="AA62" s="218"/>
      <c r="AB62" s="219"/>
      <c r="AC62" s="219"/>
      <c r="AD62" s="1" t="s">
        <v>10</v>
      </c>
      <c r="AE62" s="218"/>
      <c r="AF62" s="218"/>
      <c r="AG62" s="1" t="s">
        <v>7</v>
      </c>
      <c r="AI62" s="218" t="s">
        <v>11</v>
      </c>
      <c r="AJ62" s="218"/>
      <c r="AK62" s="218"/>
      <c r="AL62" s="218"/>
      <c r="AM62" s="218"/>
      <c r="AN62" s="218"/>
      <c r="AO62" s="218"/>
      <c r="AP62" s="218"/>
      <c r="AQ62" s="1" t="s">
        <v>10</v>
      </c>
      <c r="AR62" s="218"/>
      <c r="AS62" s="218"/>
      <c r="AT62" s="1" t="s">
        <v>7</v>
      </c>
      <c r="AV62" s="218" t="s">
        <v>9</v>
      </c>
      <c r="AW62" s="218"/>
      <c r="AX62" s="218"/>
      <c r="AY62" s="218"/>
      <c r="AZ62" s="218"/>
      <c r="BA62" s="218"/>
      <c r="BB62" s="218" t="s">
        <v>8</v>
      </c>
      <c r="BC62" s="218"/>
      <c r="BD62" s="220"/>
      <c r="BE62" s="220"/>
      <c r="BF62" s="221" t="s">
        <v>7</v>
      </c>
      <c r="BG62" s="221"/>
    </row>
    <row r="63" spans="1:59" ht="18.75" customHeight="1">
      <c r="A63" s="215"/>
      <c r="B63" s="215"/>
      <c r="C63" s="215"/>
      <c r="D63" s="215"/>
      <c r="E63" s="215"/>
      <c r="F63" s="215"/>
      <c r="G63" s="213">
        <v>1</v>
      </c>
      <c r="H63" s="213"/>
      <c r="I63" s="213">
        <v>2</v>
      </c>
      <c r="J63" s="213"/>
      <c r="K63" s="213">
        <v>3</v>
      </c>
      <c r="L63" s="213"/>
      <c r="M63" s="213">
        <v>4</v>
      </c>
      <c r="N63" s="213"/>
      <c r="O63" s="213">
        <v>5</v>
      </c>
      <c r="P63" s="213"/>
      <c r="Q63" s="213">
        <v>6</v>
      </c>
      <c r="R63" s="213"/>
      <c r="S63" s="213">
        <v>7</v>
      </c>
      <c r="T63" s="213"/>
      <c r="U63" s="213">
        <v>8</v>
      </c>
      <c r="V63" s="213"/>
      <c r="W63" s="213">
        <v>9</v>
      </c>
      <c r="X63" s="213"/>
      <c r="Y63" s="214" t="s">
        <v>4</v>
      </c>
      <c r="Z63" s="214"/>
      <c r="AA63" s="214"/>
      <c r="AC63" s="214" t="s">
        <v>6</v>
      </c>
      <c r="AD63" s="214"/>
      <c r="AE63" s="214"/>
      <c r="AF63" s="214"/>
      <c r="AG63" s="214"/>
      <c r="AH63" s="214"/>
      <c r="AI63" s="214"/>
      <c r="AJ63" s="214"/>
      <c r="AK63" s="214"/>
      <c r="AL63" s="214"/>
      <c r="AM63" s="214"/>
      <c r="AN63" s="214"/>
      <c r="AO63" s="214"/>
      <c r="AP63" s="214"/>
      <c r="AQ63" s="214"/>
      <c r="AR63" s="214"/>
      <c r="AS63" s="214"/>
      <c r="AT63" s="214"/>
      <c r="AU63" s="214" t="s">
        <v>5</v>
      </c>
      <c r="AV63" s="214"/>
      <c r="AW63" s="214"/>
      <c r="AX63" s="214"/>
      <c r="AY63" s="214"/>
      <c r="AZ63" s="214"/>
      <c r="BA63" s="214"/>
      <c r="BB63" s="214"/>
      <c r="BC63" s="214"/>
      <c r="BD63" s="214"/>
      <c r="BE63" s="214"/>
      <c r="BF63" s="214"/>
      <c r="BG63" s="214"/>
    </row>
    <row r="64" spans="1:59" ht="18.75" customHeight="1">
      <c r="A64" s="214"/>
      <c r="B64" s="214"/>
      <c r="C64" s="214"/>
      <c r="D64" s="214"/>
      <c r="E64" s="214"/>
      <c r="F64" s="214"/>
      <c r="G64" s="213"/>
      <c r="H64" s="213"/>
      <c r="I64" s="213"/>
      <c r="J64" s="213"/>
      <c r="K64" s="213"/>
      <c r="L64" s="213"/>
      <c r="M64" s="213"/>
      <c r="N64" s="213"/>
      <c r="O64" s="213"/>
      <c r="P64" s="213"/>
      <c r="Q64" s="213"/>
      <c r="R64" s="213"/>
      <c r="S64" s="213"/>
      <c r="T64" s="213"/>
      <c r="U64" s="213"/>
      <c r="V64" s="213"/>
      <c r="W64" s="213"/>
      <c r="X64" s="213"/>
      <c r="Y64" s="213">
        <f>SUM(G64:X64)</f>
        <v>0</v>
      </c>
      <c r="Z64" s="213"/>
      <c r="AA64" s="213"/>
      <c r="AC64" s="217" ph="1"/>
      <c r="AD64" s="217" ph="1"/>
      <c r="AE64" s="217" ph="1"/>
      <c r="AF64" s="217" ph="1"/>
      <c r="AG64" s="217" ph="1"/>
      <c r="AH64" s="217" ph="1"/>
      <c r="AI64" s="217" ph="1"/>
      <c r="AJ64" s="217" ph="1"/>
      <c r="AK64" s="217" ph="1"/>
      <c r="AL64" s="217" ph="1"/>
      <c r="AM64" s="217" ph="1"/>
      <c r="AN64" s="217" ph="1"/>
      <c r="AO64" s="217" ph="1"/>
      <c r="AP64" s="217" ph="1"/>
      <c r="AQ64" s="217" ph="1"/>
      <c r="AR64" s="217" ph="1"/>
      <c r="AS64" s="217" ph="1"/>
      <c r="AT64" s="217" ph="1"/>
      <c r="AU64" s="217" ph="1"/>
      <c r="AV64" s="217" ph="1"/>
      <c r="AW64" s="217" ph="1"/>
      <c r="AX64" s="217" ph="1"/>
      <c r="AY64" s="217" ph="1"/>
      <c r="AZ64" s="217" ph="1"/>
      <c r="BA64" s="217" ph="1"/>
      <c r="BB64" s="217" ph="1"/>
      <c r="BC64" s="217" ph="1"/>
      <c r="BD64" s="217" ph="1"/>
      <c r="BE64" s="217" ph="1"/>
      <c r="BF64" s="217" ph="1"/>
      <c r="BG64" s="217" ph="1"/>
    </row>
    <row r="65" spans="1:59" ht="18.75" customHeight="1">
      <c r="A65" s="214"/>
      <c r="B65" s="214"/>
      <c r="C65" s="214"/>
      <c r="D65" s="214"/>
      <c r="E65" s="214"/>
      <c r="F65" s="214"/>
      <c r="G65" s="213"/>
      <c r="H65" s="213"/>
      <c r="I65" s="213"/>
      <c r="J65" s="213"/>
      <c r="K65" s="213"/>
      <c r="L65" s="213"/>
      <c r="M65" s="213"/>
      <c r="N65" s="213"/>
      <c r="O65" s="213"/>
      <c r="P65" s="213"/>
      <c r="Q65" s="213"/>
      <c r="R65" s="213"/>
      <c r="S65" s="213"/>
      <c r="T65" s="213"/>
      <c r="U65" s="213"/>
      <c r="V65" s="213"/>
      <c r="W65" s="213"/>
      <c r="X65" s="213"/>
      <c r="Y65" s="213">
        <f>SUM(G65:X65)</f>
        <v>0</v>
      </c>
      <c r="Z65" s="213"/>
      <c r="AA65" s="213"/>
      <c r="AC65" s="217" ph="1"/>
      <c r="AD65" s="217" ph="1"/>
      <c r="AE65" s="217" ph="1"/>
      <c r="AF65" s="217" ph="1"/>
      <c r="AG65" s="217" ph="1"/>
      <c r="AH65" s="217" ph="1"/>
      <c r="AI65" s="217" ph="1"/>
      <c r="AJ65" s="217" ph="1"/>
      <c r="AK65" s="217" ph="1"/>
      <c r="AL65" s="217" ph="1"/>
      <c r="AM65" s="217" ph="1"/>
      <c r="AN65" s="217" ph="1"/>
      <c r="AO65" s="217" ph="1"/>
      <c r="AP65" s="217" ph="1"/>
      <c r="AQ65" s="217" ph="1"/>
      <c r="AR65" s="217" ph="1"/>
      <c r="AS65" s="217" ph="1"/>
      <c r="AT65" s="217" ph="1"/>
      <c r="AU65" s="217" ph="1"/>
      <c r="AV65" s="217" ph="1"/>
      <c r="AW65" s="217" ph="1"/>
      <c r="AX65" s="217" ph="1"/>
      <c r="AY65" s="217" ph="1"/>
      <c r="AZ65" s="217" ph="1"/>
      <c r="BA65" s="217" ph="1"/>
      <c r="BB65" s="217" ph="1"/>
      <c r="BC65" s="217" ph="1"/>
      <c r="BD65" s="217" ph="1"/>
      <c r="BE65" s="217" ph="1"/>
      <c r="BF65" s="217" ph="1"/>
      <c r="BG65" s="217" ph="1"/>
    </row>
    <row r="66" spans="1:59" ht="7.5" customHeight="1"/>
    <row r="67" spans="1:59" ht="18.75" customHeight="1">
      <c r="A67" s="215"/>
      <c r="B67" s="215"/>
      <c r="C67" s="215"/>
      <c r="D67" s="215"/>
      <c r="E67" s="215"/>
      <c r="F67" s="215"/>
      <c r="G67" s="214" t="s">
        <v>13</v>
      </c>
      <c r="H67" s="214"/>
      <c r="I67" s="214"/>
      <c r="J67" s="214"/>
      <c r="K67" s="214"/>
      <c r="L67" s="214"/>
      <c r="M67" s="214"/>
      <c r="N67" s="214"/>
      <c r="O67" s="214"/>
      <c r="P67" s="214"/>
      <c r="Q67" s="214"/>
      <c r="R67" s="214"/>
      <c r="S67" s="214"/>
      <c r="T67" s="214"/>
      <c r="U67" s="214"/>
      <c r="V67" s="214"/>
      <c r="W67" s="214" t="s">
        <v>14</v>
      </c>
      <c r="X67" s="214"/>
      <c r="Y67" s="214"/>
      <c r="Z67" s="214"/>
      <c r="AA67" s="214"/>
      <c r="AB67" s="214"/>
      <c r="AC67" s="214"/>
      <c r="AD67" s="214"/>
      <c r="AE67" s="214"/>
      <c r="AF67" s="214"/>
      <c r="AG67" s="214"/>
      <c r="AH67" s="214"/>
      <c r="AI67" s="214"/>
      <c r="AJ67" s="214" t="s">
        <v>15</v>
      </c>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row>
    <row r="68" spans="1:59" ht="18.75" customHeight="1">
      <c r="A68" s="214">
        <f>A64</f>
        <v>0</v>
      </c>
      <c r="B68" s="214"/>
      <c r="C68" s="214"/>
      <c r="D68" s="214"/>
      <c r="E68" s="214"/>
      <c r="F68" s="214"/>
      <c r="G68" s="217" ph="1"/>
      <c r="H68" s="217" ph="1"/>
      <c r="I68" s="217" ph="1"/>
      <c r="J68" s="217" ph="1"/>
      <c r="K68" s="217" ph="1"/>
      <c r="L68" s="217" ph="1"/>
      <c r="M68" s="217" ph="1"/>
      <c r="N68" s="217" ph="1"/>
      <c r="O68" s="217" ph="1"/>
      <c r="P68" s="217" ph="1"/>
      <c r="Q68" s="217" ph="1"/>
      <c r="R68" s="217" ph="1"/>
      <c r="S68" s="217" ph="1"/>
      <c r="T68" s="217" ph="1"/>
      <c r="U68" s="217" ph="1"/>
      <c r="V68" s="217" ph="1"/>
      <c r="W68" s="217" ph="1"/>
      <c r="X68" s="217" ph="1"/>
      <c r="Y68" s="217" ph="1"/>
      <c r="Z68" s="217" ph="1"/>
      <c r="AA68" s="217" ph="1"/>
      <c r="AB68" s="217" ph="1"/>
      <c r="AC68" s="217" ph="1"/>
      <c r="AD68" s="217" ph="1"/>
      <c r="AE68" s="217" ph="1"/>
      <c r="AF68" s="217" ph="1"/>
      <c r="AG68" s="217" ph="1"/>
      <c r="AH68" s="217" ph="1"/>
      <c r="AI68" s="217" ph="1"/>
      <c r="AJ68" s="217" ph="1"/>
      <c r="AK68" s="217" ph="1"/>
      <c r="AL68" s="217" ph="1"/>
      <c r="AM68" s="217" ph="1"/>
      <c r="AN68" s="217" ph="1"/>
      <c r="AO68" s="217" ph="1"/>
      <c r="AP68" s="217" ph="1"/>
      <c r="AQ68" s="217" ph="1"/>
      <c r="AR68" s="217" ph="1"/>
      <c r="AS68" s="217" ph="1"/>
      <c r="AT68" s="217" ph="1"/>
      <c r="AU68" s="217" ph="1"/>
      <c r="AV68" s="217" ph="1"/>
      <c r="AW68" s="217" ph="1"/>
      <c r="AX68" s="217" ph="1"/>
      <c r="AY68" s="217" ph="1"/>
      <c r="AZ68" s="217" ph="1"/>
      <c r="BA68" s="217" ph="1"/>
      <c r="BB68" s="217" ph="1"/>
      <c r="BC68" s="217" ph="1"/>
      <c r="BD68" s="217" ph="1"/>
      <c r="BE68" s="217" ph="1"/>
      <c r="BF68" s="217" ph="1"/>
      <c r="BG68" s="217" ph="1"/>
    </row>
    <row r="69" spans="1:59" ht="18.75" customHeight="1">
      <c r="A69" s="214">
        <f>A65</f>
        <v>0</v>
      </c>
      <c r="B69" s="214"/>
      <c r="C69" s="214"/>
      <c r="D69" s="214"/>
      <c r="E69" s="214"/>
      <c r="F69" s="214"/>
      <c r="G69" s="217" ph="1"/>
      <c r="H69" s="217" ph="1"/>
      <c r="I69" s="217" ph="1"/>
      <c r="J69" s="217" ph="1"/>
      <c r="K69" s="217" ph="1"/>
      <c r="L69" s="217" ph="1"/>
      <c r="M69" s="217" ph="1"/>
      <c r="N69" s="217" ph="1"/>
      <c r="O69" s="217" ph="1"/>
      <c r="P69" s="217" ph="1"/>
      <c r="Q69" s="217" ph="1"/>
      <c r="R69" s="217" ph="1"/>
      <c r="S69" s="217" ph="1"/>
      <c r="T69" s="217" ph="1"/>
      <c r="U69" s="217" ph="1"/>
      <c r="V69" s="217" ph="1"/>
      <c r="W69" s="217" ph="1"/>
      <c r="X69" s="217" ph="1"/>
      <c r="Y69" s="217" ph="1"/>
      <c r="Z69" s="217" ph="1"/>
      <c r="AA69" s="217" ph="1"/>
      <c r="AB69" s="217" ph="1"/>
      <c r="AC69" s="217" ph="1"/>
      <c r="AD69" s="217" ph="1"/>
      <c r="AE69" s="217" ph="1"/>
      <c r="AF69" s="217" ph="1"/>
      <c r="AG69" s="217" ph="1"/>
      <c r="AH69" s="217" ph="1"/>
      <c r="AI69" s="217" ph="1"/>
      <c r="AJ69" s="217" ph="1"/>
      <c r="AK69" s="217" ph="1"/>
      <c r="AL69" s="217" ph="1"/>
      <c r="AM69" s="217" ph="1"/>
      <c r="AN69" s="217" ph="1"/>
      <c r="AO69" s="217" ph="1"/>
      <c r="AP69" s="217" ph="1"/>
      <c r="AQ69" s="217" ph="1"/>
      <c r="AR69" s="217" ph="1"/>
      <c r="AS69" s="217" ph="1"/>
      <c r="AT69" s="217" ph="1"/>
      <c r="AU69" s="217" ph="1"/>
      <c r="AV69" s="217" ph="1"/>
      <c r="AW69" s="217" ph="1"/>
      <c r="AX69" s="217" ph="1"/>
      <c r="AY69" s="217" ph="1"/>
      <c r="AZ69" s="217" ph="1"/>
      <c r="BA69" s="217" ph="1"/>
      <c r="BB69" s="217" ph="1"/>
      <c r="BC69" s="217" ph="1"/>
      <c r="BD69" s="217" ph="1"/>
      <c r="BE69" s="217" ph="1"/>
      <c r="BF69" s="217" ph="1"/>
      <c r="BG69" s="217" ph="1"/>
    </row>
    <row r="70" spans="1:59" ht="18.75" customHeight="1">
      <c r="AC70" s="1" ph="1"/>
      <c r="AD70" s="1" ph="1"/>
      <c r="AE70" s="1" ph="1"/>
      <c r="AF70" s="1" ph="1"/>
      <c r="AG70" s="1" ph="1"/>
      <c r="AH70" s="1" ph="1"/>
      <c r="AI70" s="1" ph="1"/>
      <c r="AJ70" s="1" ph="1"/>
      <c r="AK70" s="1" ph="1"/>
      <c r="AL70" s="1" ph="1"/>
      <c r="AM70" s="1" ph="1"/>
      <c r="AN70" s="1" ph="1"/>
      <c r="AO70" s="1" ph="1"/>
      <c r="AP70" s="1" ph="1"/>
      <c r="AQ70" s="1" ph="1"/>
      <c r="AR70" s="1" ph="1"/>
      <c r="AS70" s="1" ph="1"/>
      <c r="AT70" s="1" ph="1"/>
      <c r="AU70" s="1" ph="1"/>
      <c r="AV70" s="1" ph="1"/>
      <c r="AW70" s="1" ph="1"/>
      <c r="AX70" s="1" ph="1"/>
      <c r="AY70" s="1" ph="1"/>
      <c r="AZ70" s="1" ph="1"/>
      <c r="BA70" s="1" ph="1"/>
      <c r="BB70" s="1" ph="1"/>
      <c r="BC70" s="1" ph="1"/>
      <c r="BD70" s="1" ph="1"/>
      <c r="BE70" s="1" ph="1"/>
      <c r="BF70" s="1" ph="1"/>
      <c r="BG70" s="1" ph="1"/>
    </row>
  </sheetData>
  <mergeCells count="470">
    <mergeCell ref="A64:F64"/>
    <mergeCell ref="G64:H64"/>
    <mergeCell ref="I64:J64"/>
    <mergeCell ref="K64:L64"/>
    <mergeCell ref="A65:F65"/>
    <mergeCell ref="G65:H65"/>
    <mergeCell ref="U65:V65"/>
    <mergeCell ref="AJ69:BG69"/>
    <mergeCell ref="I65:J65"/>
    <mergeCell ref="K65:L65"/>
    <mergeCell ref="A67:F67"/>
    <mergeCell ref="G67:V67"/>
    <mergeCell ref="W67:AI67"/>
    <mergeCell ref="AJ67:BG67"/>
    <mergeCell ref="A68:F68"/>
    <mergeCell ref="G68:V68"/>
    <mergeCell ref="W68:AI68"/>
    <mergeCell ref="W65:X65"/>
    <mergeCell ref="AJ68:BG68"/>
    <mergeCell ref="AC65:AT65"/>
    <mergeCell ref="AU65:BG65"/>
    <mergeCell ref="M65:N65"/>
    <mergeCell ref="O65:P65"/>
    <mergeCell ref="Q65:R65"/>
    <mergeCell ref="S65:T65"/>
    <mergeCell ref="Y65:AA65"/>
    <mergeCell ref="A69:F69"/>
    <mergeCell ref="G69:V69"/>
    <mergeCell ref="W69:AI69"/>
    <mergeCell ref="AU63:BG63"/>
    <mergeCell ref="AC64:AT64"/>
    <mergeCell ref="AU64:BG64"/>
    <mergeCell ref="M63:N63"/>
    <mergeCell ref="O63:P63"/>
    <mergeCell ref="Q63:R63"/>
    <mergeCell ref="W64:X64"/>
    <mergeCell ref="S63:T63"/>
    <mergeCell ref="U63:V63"/>
    <mergeCell ref="W63:X63"/>
    <mergeCell ref="Y64:AA64"/>
    <mergeCell ref="S64:T64"/>
    <mergeCell ref="U64:V64"/>
    <mergeCell ref="M64:N64"/>
    <mergeCell ref="O64:P64"/>
    <mergeCell ref="Q64:R64"/>
    <mergeCell ref="A63:F63"/>
    <mergeCell ref="G63:H63"/>
    <mergeCell ref="I63:J63"/>
    <mergeCell ref="K63:L63"/>
    <mergeCell ref="Y63:AA63"/>
    <mergeCell ref="AC63:AT63"/>
    <mergeCell ref="AI62:AN62"/>
    <mergeCell ref="A62:F62"/>
    <mergeCell ref="V62:AA62"/>
    <mergeCell ref="AO62:AP62"/>
    <mergeCell ref="AR62:AS62"/>
    <mergeCell ref="AJ59:BG59"/>
    <mergeCell ref="W60:AI60"/>
    <mergeCell ref="A60:F60"/>
    <mergeCell ref="G60:V60"/>
    <mergeCell ref="AJ60:BG60"/>
    <mergeCell ref="AE62:AF62"/>
    <mergeCell ref="BB62:BC62"/>
    <mergeCell ref="BD62:BE62"/>
    <mergeCell ref="BF62:BG62"/>
    <mergeCell ref="AV62:AY62"/>
    <mergeCell ref="AZ62:BA62"/>
    <mergeCell ref="AB62:AC62"/>
    <mergeCell ref="G62:L62"/>
    <mergeCell ref="M62:R62"/>
    <mergeCell ref="A59:F59"/>
    <mergeCell ref="G59:V59"/>
    <mergeCell ref="W59:AI59"/>
    <mergeCell ref="W56:X56"/>
    <mergeCell ref="Y56:AA56"/>
    <mergeCell ref="AC56:AT56"/>
    <mergeCell ref="AJ58:BG58"/>
    <mergeCell ref="A58:F58"/>
    <mergeCell ref="G58:V58"/>
    <mergeCell ref="A56:F56"/>
    <mergeCell ref="G56:H56"/>
    <mergeCell ref="I56:J56"/>
    <mergeCell ref="K56:L56"/>
    <mergeCell ref="U56:V56"/>
    <mergeCell ref="W58:AI58"/>
    <mergeCell ref="AU56:BG56"/>
    <mergeCell ref="AU55:BG55"/>
    <mergeCell ref="M56:N56"/>
    <mergeCell ref="O56:P56"/>
    <mergeCell ref="Q56:R56"/>
    <mergeCell ref="S56:T56"/>
    <mergeCell ref="BF53:BG53"/>
    <mergeCell ref="AO53:AP53"/>
    <mergeCell ref="AR53:AS53"/>
    <mergeCell ref="AV53:AY53"/>
    <mergeCell ref="AZ53:BA53"/>
    <mergeCell ref="Q54:R54"/>
    <mergeCell ref="AU54:BG54"/>
    <mergeCell ref="BB53:BC53"/>
    <mergeCell ref="Y55:AA55"/>
    <mergeCell ref="AC55:AT55"/>
    <mergeCell ref="S54:T54"/>
    <mergeCell ref="U54:V54"/>
    <mergeCell ref="W54:X54"/>
    <mergeCell ref="Y54:AA54"/>
    <mergeCell ref="AC54:AT54"/>
    <mergeCell ref="BD53:BE53"/>
    <mergeCell ref="AI53:AN53"/>
    <mergeCell ref="V53:AA53"/>
    <mergeCell ref="AB53:AC53"/>
    <mergeCell ref="U55:V55"/>
    <mergeCell ref="W55:X55"/>
    <mergeCell ref="AE53:AF53"/>
    <mergeCell ref="Q55:R55"/>
    <mergeCell ref="S55:T55"/>
    <mergeCell ref="A53:F53"/>
    <mergeCell ref="G53:L53"/>
    <mergeCell ref="M53:R53"/>
    <mergeCell ref="M54:N54"/>
    <mergeCell ref="O54:P54"/>
    <mergeCell ref="A54:F54"/>
    <mergeCell ref="G54:H54"/>
    <mergeCell ref="I54:J54"/>
    <mergeCell ref="K54:L54"/>
    <mergeCell ref="A55:F55"/>
    <mergeCell ref="G55:H55"/>
    <mergeCell ref="I55:J55"/>
    <mergeCell ref="K55:L55"/>
    <mergeCell ref="M55:N55"/>
    <mergeCell ref="O55:P55"/>
    <mergeCell ref="W49:AI49"/>
    <mergeCell ref="AJ49:BG49"/>
    <mergeCell ref="A49:F49"/>
    <mergeCell ref="G49:V49"/>
    <mergeCell ref="AJ51:BG51"/>
    <mergeCell ref="A50:F50"/>
    <mergeCell ref="G50:V50"/>
    <mergeCell ref="W50:AI50"/>
    <mergeCell ref="AJ50:BG50"/>
    <mergeCell ref="W51:AI51"/>
    <mergeCell ref="A51:F51"/>
    <mergeCell ref="G51:V51"/>
    <mergeCell ref="A47:F47"/>
    <mergeCell ref="G47:H47"/>
    <mergeCell ref="I47:J47"/>
    <mergeCell ref="K47:L47"/>
    <mergeCell ref="U47:V47"/>
    <mergeCell ref="M47:N47"/>
    <mergeCell ref="O47:P47"/>
    <mergeCell ref="Q47:R47"/>
    <mergeCell ref="AU47:BG47"/>
    <mergeCell ref="AC47:AT47"/>
    <mergeCell ref="AU46:BG46"/>
    <mergeCell ref="AI44:AN44"/>
    <mergeCell ref="V44:AA44"/>
    <mergeCell ref="AB44:AC44"/>
    <mergeCell ref="U46:V46"/>
    <mergeCell ref="W46:X46"/>
    <mergeCell ref="S47:T47"/>
    <mergeCell ref="A46:F46"/>
    <mergeCell ref="G46:H46"/>
    <mergeCell ref="I46:J46"/>
    <mergeCell ref="K46:L46"/>
    <mergeCell ref="M46:N46"/>
    <mergeCell ref="O46:P46"/>
    <mergeCell ref="Q46:R46"/>
    <mergeCell ref="S46:T46"/>
    <mergeCell ref="Y46:AA46"/>
    <mergeCell ref="AC46:AT46"/>
    <mergeCell ref="S45:T45"/>
    <mergeCell ref="U45:V45"/>
    <mergeCell ref="W45:X45"/>
    <mergeCell ref="Y45:AA45"/>
    <mergeCell ref="AC45:AT45"/>
    <mergeCell ref="W47:X47"/>
    <mergeCell ref="Y47:AA47"/>
    <mergeCell ref="BD44:BE44"/>
    <mergeCell ref="BF44:BG44"/>
    <mergeCell ref="AO44:AP44"/>
    <mergeCell ref="AR44:AS44"/>
    <mergeCell ref="AV44:AY44"/>
    <mergeCell ref="AZ44:BA44"/>
    <mergeCell ref="AE44:AF44"/>
    <mergeCell ref="AU45:BG45"/>
    <mergeCell ref="BB44:BC44"/>
    <mergeCell ref="Q45:R45"/>
    <mergeCell ref="A44:F44"/>
    <mergeCell ref="G44:L44"/>
    <mergeCell ref="M44:R44"/>
    <mergeCell ref="M45:N45"/>
    <mergeCell ref="O45:P45"/>
    <mergeCell ref="A45:F45"/>
    <mergeCell ref="G45:H45"/>
    <mergeCell ref="I45:J45"/>
    <mergeCell ref="K45:L45"/>
    <mergeCell ref="W40:AI40"/>
    <mergeCell ref="AJ40:BG40"/>
    <mergeCell ref="A40:F40"/>
    <mergeCell ref="G40:V40"/>
    <mergeCell ref="AJ42:BG42"/>
    <mergeCell ref="A41:F41"/>
    <mergeCell ref="G41:V41"/>
    <mergeCell ref="W41:AI41"/>
    <mergeCell ref="AJ41:BG41"/>
    <mergeCell ref="W42:AI42"/>
    <mergeCell ref="A42:F42"/>
    <mergeCell ref="G42:V42"/>
    <mergeCell ref="A37:F37"/>
    <mergeCell ref="G37:H37"/>
    <mergeCell ref="I37:J37"/>
    <mergeCell ref="K37:L37"/>
    <mergeCell ref="M37:N37"/>
    <mergeCell ref="O37:P37"/>
    <mergeCell ref="Q37:R37"/>
    <mergeCell ref="S37:T37"/>
    <mergeCell ref="W38:X38"/>
    <mergeCell ref="A38:F38"/>
    <mergeCell ref="G38:H38"/>
    <mergeCell ref="I38:J38"/>
    <mergeCell ref="K38:L38"/>
    <mergeCell ref="U38:V38"/>
    <mergeCell ref="M38:N38"/>
    <mergeCell ref="O38:P38"/>
    <mergeCell ref="Q38:R38"/>
    <mergeCell ref="S38:T38"/>
    <mergeCell ref="BD35:BE35"/>
    <mergeCell ref="BF35:BG35"/>
    <mergeCell ref="AO35:AP35"/>
    <mergeCell ref="AR35:AS35"/>
    <mergeCell ref="AV35:AY35"/>
    <mergeCell ref="AZ35:BA35"/>
    <mergeCell ref="Y38:AA38"/>
    <mergeCell ref="AC38:AT38"/>
    <mergeCell ref="AU38:BG38"/>
    <mergeCell ref="AU37:BG37"/>
    <mergeCell ref="AI35:AN35"/>
    <mergeCell ref="V35:AA35"/>
    <mergeCell ref="AB35:AC35"/>
    <mergeCell ref="U37:V37"/>
    <mergeCell ref="W37:X37"/>
    <mergeCell ref="AU36:BG36"/>
    <mergeCell ref="BB35:BC35"/>
    <mergeCell ref="Y37:AA37"/>
    <mergeCell ref="AC37:AT37"/>
    <mergeCell ref="AE35:AF35"/>
    <mergeCell ref="AJ34:BG34"/>
    <mergeCell ref="A33:F33"/>
    <mergeCell ref="G33:V33"/>
    <mergeCell ref="W33:AI33"/>
    <mergeCell ref="AJ33:BG33"/>
    <mergeCell ref="W34:AI34"/>
    <mergeCell ref="A34:F34"/>
    <mergeCell ref="G34:V34"/>
    <mergeCell ref="A32:F32"/>
    <mergeCell ref="G32:V32"/>
    <mergeCell ref="AJ32:BG32"/>
    <mergeCell ref="A35:F35"/>
    <mergeCell ref="G35:L35"/>
    <mergeCell ref="M35:R35"/>
    <mergeCell ref="M36:N36"/>
    <mergeCell ref="O36:P36"/>
    <mergeCell ref="A36:F36"/>
    <mergeCell ref="G36:H36"/>
    <mergeCell ref="I36:J36"/>
    <mergeCell ref="K36:L36"/>
    <mergeCell ref="Q36:R36"/>
    <mergeCell ref="S36:T36"/>
    <mergeCell ref="U36:V36"/>
    <mergeCell ref="W36:X36"/>
    <mergeCell ref="Y36:AA36"/>
    <mergeCell ref="AC36:AT36"/>
    <mergeCell ref="W32:AI32"/>
    <mergeCell ref="A29:F29"/>
    <mergeCell ref="G29:H29"/>
    <mergeCell ref="I29:J29"/>
    <mergeCell ref="K29:L29"/>
    <mergeCell ref="M29:N29"/>
    <mergeCell ref="O29:P29"/>
    <mergeCell ref="Q29:R29"/>
    <mergeCell ref="S29:T29"/>
    <mergeCell ref="W30:X30"/>
    <mergeCell ref="Q30:R30"/>
    <mergeCell ref="S30:T30"/>
    <mergeCell ref="A30:F30"/>
    <mergeCell ref="G30:H30"/>
    <mergeCell ref="I30:J30"/>
    <mergeCell ref="U30:V30"/>
    <mergeCell ref="K30:L30"/>
    <mergeCell ref="Y29:AA29"/>
    <mergeCell ref="AC29:AT29"/>
    <mergeCell ref="U28:V28"/>
    <mergeCell ref="W28:X28"/>
    <mergeCell ref="Y28:AA28"/>
    <mergeCell ref="AC28:AT28"/>
    <mergeCell ref="BD27:BE27"/>
    <mergeCell ref="M30:N30"/>
    <mergeCell ref="O30:P30"/>
    <mergeCell ref="Y30:AA30"/>
    <mergeCell ref="AC30:AT30"/>
    <mergeCell ref="AU30:BG30"/>
    <mergeCell ref="AU29:BG29"/>
    <mergeCell ref="AI27:AN27"/>
    <mergeCell ref="V27:AA27"/>
    <mergeCell ref="AB27:AC27"/>
    <mergeCell ref="U29:V29"/>
    <mergeCell ref="W29:X29"/>
    <mergeCell ref="AE27:AF27"/>
    <mergeCell ref="BF27:BG27"/>
    <mergeCell ref="AO27:AP27"/>
    <mergeCell ref="AR27:AS27"/>
    <mergeCell ref="AV27:AY27"/>
    <mergeCell ref="AZ27:BA27"/>
    <mergeCell ref="A27:F27"/>
    <mergeCell ref="G27:L27"/>
    <mergeCell ref="M27:R27"/>
    <mergeCell ref="AU28:BG28"/>
    <mergeCell ref="BB27:BC27"/>
    <mergeCell ref="Q28:R28"/>
    <mergeCell ref="M21:N21"/>
    <mergeCell ref="O21:P21"/>
    <mergeCell ref="A23:F23"/>
    <mergeCell ref="G23:V23"/>
    <mergeCell ref="Q21:R21"/>
    <mergeCell ref="S21:T21"/>
    <mergeCell ref="A21:F21"/>
    <mergeCell ref="G21:H21"/>
    <mergeCell ref="I21:J21"/>
    <mergeCell ref="M28:N28"/>
    <mergeCell ref="O28:P28"/>
    <mergeCell ref="A28:F28"/>
    <mergeCell ref="G28:H28"/>
    <mergeCell ref="I28:J28"/>
    <mergeCell ref="K28:L28"/>
    <mergeCell ref="AJ25:BG25"/>
    <mergeCell ref="W25:AI25"/>
    <mergeCell ref="S28:T28"/>
    <mergeCell ref="K21:L21"/>
    <mergeCell ref="A25:F25"/>
    <mergeCell ref="G25:V25"/>
    <mergeCell ref="W23:AI23"/>
    <mergeCell ref="AJ23:BG23"/>
    <mergeCell ref="A24:F24"/>
    <mergeCell ref="G24:V24"/>
    <mergeCell ref="W24:AI24"/>
    <mergeCell ref="AJ24:BG24"/>
    <mergeCell ref="U21:V21"/>
    <mergeCell ref="W21:X21"/>
    <mergeCell ref="Y21:AA21"/>
    <mergeCell ref="AC21:AT21"/>
    <mergeCell ref="AU21:BG21"/>
    <mergeCell ref="W15:AI15"/>
    <mergeCell ref="AE18:AF18"/>
    <mergeCell ref="W19:X19"/>
    <mergeCell ref="Y19:AA19"/>
    <mergeCell ref="AC19:AT19"/>
    <mergeCell ref="Y20:AA20"/>
    <mergeCell ref="AC20:AT20"/>
    <mergeCell ref="AJ14:BG14"/>
    <mergeCell ref="W12:X12"/>
    <mergeCell ref="Y12:AA12"/>
    <mergeCell ref="AC12:AT12"/>
    <mergeCell ref="AU12:BG12"/>
    <mergeCell ref="W14:AI14"/>
    <mergeCell ref="AU20:BG20"/>
    <mergeCell ref="AU19:BG19"/>
    <mergeCell ref="BB18:BC18"/>
    <mergeCell ref="BD18:BE18"/>
    <mergeCell ref="BF18:BG18"/>
    <mergeCell ref="AV18:AY18"/>
    <mergeCell ref="AZ18:BA18"/>
    <mergeCell ref="AI18:AN18"/>
    <mergeCell ref="Q20:R20"/>
    <mergeCell ref="S20:T20"/>
    <mergeCell ref="U19:V19"/>
    <mergeCell ref="A16:F16"/>
    <mergeCell ref="G16:V16"/>
    <mergeCell ref="O20:P20"/>
    <mergeCell ref="U20:V20"/>
    <mergeCell ref="W20:X20"/>
    <mergeCell ref="AR18:AS18"/>
    <mergeCell ref="A20:F20"/>
    <mergeCell ref="G20:H20"/>
    <mergeCell ref="I20:J20"/>
    <mergeCell ref="K20:L20"/>
    <mergeCell ref="M20:N20"/>
    <mergeCell ref="A15:F15"/>
    <mergeCell ref="G15:V15"/>
    <mergeCell ref="G14:V14"/>
    <mergeCell ref="A12:F12"/>
    <mergeCell ref="G12:H12"/>
    <mergeCell ref="A14:F14"/>
    <mergeCell ref="Q19:R19"/>
    <mergeCell ref="A18:F18"/>
    <mergeCell ref="G18:L18"/>
    <mergeCell ref="M18:R18"/>
    <mergeCell ref="M19:N19"/>
    <mergeCell ref="A19:F19"/>
    <mergeCell ref="Q12:R12"/>
    <mergeCell ref="S12:T12"/>
    <mergeCell ref="K12:L12"/>
    <mergeCell ref="U12:V12"/>
    <mergeCell ref="M12:N12"/>
    <mergeCell ref="O12:P12"/>
    <mergeCell ref="G11:H11"/>
    <mergeCell ref="I11:J11"/>
    <mergeCell ref="K11:L11"/>
    <mergeCell ref="M11:N11"/>
    <mergeCell ref="V18:AA18"/>
    <mergeCell ref="AB18:AC18"/>
    <mergeCell ref="AO18:AP18"/>
    <mergeCell ref="O19:P19"/>
    <mergeCell ref="U11:V11"/>
    <mergeCell ref="W11:X11"/>
    <mergeCell ref="G19:H19"/>
    <mergeCell ref="I19:J19"/>
    <mergeCell ref="K19:L19"/>
    <mergeCell ref="O11:P11"/>
    <mergeCell ref="Q11:R11"/>
    <mergeCell ref="S11:T11"/>
    <mergeCell ref="S19:T19"/>
    <mergeCell ref="AJ16:BG16"/>
    <mergeCell ref="W16:AI16"/>
    <mergeCell ref="Y11:AA11"/>
    <mergeCell ref="AC11:AT11"/>
    <mergeCell ref="AU11:BG11"/>
    <mergeCell ref="AJ15:BG15"/>
    <mergeCell ref="I12:J12"/>
    <mergeCell ref="A11:F11"/>
    <mergeCell ref="Y10:AA10"/>
    <mergeCell ref="Q10:R10"/>
    <mergeCell ref="AZ9:BA9"/>
    <mergeCell ref="A10:F10"/>
    <mergeCell ref="G10:H10"/>
    <mergeCell ref="I10:J10"/>
    <mergeCell ref="K10:L10"/>
    <mergeCell ref="AO9:AP9"/>
    <mergeCell ref="AR9:AS9"/>
    <mergeCell ref="AV9:AY9"/>
    <mergeCell ref="AC10:AT10"/>
    <mergeCell ref="A9:F9"/>
    <mergeCell ref="V9:AA9"/>
    <mergeCell ref="G9:L9"/>
    <mergeCell ref="M9:R9"/>
    <mergeCell ref="M10:N10"/>
    <mergeCell ref="O10:P10"/>
    <mergeCell ref="S10:T10"/>
    <mergeCell ref="U10:V10"/>
    <mergeCell ref="W10:X10"/>
    <mergeCell ref="AU10:BG10"/>
    <mergeCell ref="BB9:BC9"/>
    <mergeCell ref="BD9:BE9"/>
    <mergeCell ref="BF9:BG9"/>
    <mergeCell ref="AB9:AC9"/>
    <mergeCell ref="AE9:AF9"/>
    <mergeCell ref="AI9:AN9"/>
    <mergeCell ref="AV7:AW7"/>
    <mergeCell ref="AX7:BF7"/>
    <mergeCell ref="H7:L7"/>
    <mergeCell ref="M7:W7"/>
    <mergeCell ref="X7:Y7"/>
    <mergeCell ref="Z7:AU7"/>
    <mergeCell ref="A1:BG2"/>
    <mergeCell ref="A3:X3"/>
    <mergeCell ref="K5:O5"/>
    <mergeCell ref="P5:U5"/>
    <mergeCell ref="V5:Z5"/>
    <mergeCell ref="AA5:AW5"/>
    <mergeCell ref="AX4:BG4"/>
    <mergeCell ref="Z3:AW3"/>
    <mergeCell ref="AX3:BG3"/>
  </mergeCells>
  <phoneticPr fontId="1"/>
  <pageMargins left="0.70866141732283472" right="0.70866141732283472" top="0.39370078740157483" bottom="0.19685039370078741"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A70"/>
  <sheetViews>
    <sheetView zoomScaleNormal="100" workbookViewId="0">
      <selection sqref="A1:BG2"/>
    </sheetView>
  </sheetViews>
  <sheetFormatPr defaultColWidth="2.25" defaultRowHeight="18.75" customHeight="1"/>
  <cols>
    <col min="1" max="16384" width="2.25" style="1"/>
  </cols>
  <sheetData>
    <row r="1" spans="1:105" ht="18.75" customHeight="1">
      <c r="A1" s="226" t="s">
        <v>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row>
    <row r="2" spans="1:105" ht="18.7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row>
    <row r="3" spans="1:105" ht="18.75" customHeight="1">
      <c r="A3" s="227" t="s">
        <v>3</v>
      </c>
      <c r="B3" s="227"/>
      <c r="C3" s="227"/>
      <c r="D3" s="227"/>
      <c r="E3" s="227"/>
      <c r="F3" s="227"/>
      <c r="G3" s="227"/>
      <c r="H3" s="227"/>
      <c r="I3" s="227"/>
      <c r="J3" s="227"/>
      <c r="K3" s="227"/>
      <c r="L3" s="227"/>
      <c r="M3" s="227"/>
      <c r="N3" s="227"/>
      <c r="O3" s="227"/>
      <c r="P3" s="227"/>
      <c r="Q3" s="227"/>
      <c r="R3" s="227"/>
      <c r="S3" s="227"/>
      <c r="T3" s="227"/>
      <c r="U3" s="227"/>
      <c r="V3" s="227"/>
      <c r="W3" s="227"/>
      <c r="X3" s="227"/>
      <c r="Z3" s="229" t="s">
        <v>23</v>
      </c>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28" t="s">
        <v>21</v>
      </c>
      <c r="AY3" s="228"/>
      <c r="AZ3" s="228"/>
      <c r="BA3" s="228"/>
      <c r="BB3" s="228"/>
      <c r="BC3" s="228"/>
      <c r="BD3" s="228"/>
      <c r="BE3" s="228"/>
      <c r="BF3" s="228"/>
      <c r="BG3" s="228"/>
    </row>
    <row r="4" spans="1:105" ht="18.75" customHeight="1">
      <c r="Z4" s="5"/>
      <c r="AA4" s="5"/>
      <c r="AB4" s="5"/>
      <c r="AC4" s="5"/>
      <c r="AD4" s="5"/>
      <c r="AE4" s="5"/>
      <c r="AF4" s="5"/>
      <c r="AG4" s="5"/>
      <c r="AH4" s="5"/>
      <c r="AI4" s="5"/>
      <c r="AJ4" s="5"/>
      <c r="AK4" s="5"/>
      <c r="AL4" s="5"/>
      <c r="AM4" s="5"/>
      <c r="AN4" s="5"/>
      <c r="AO4" s="5"/>
      <c r="AP4" s="5"/>
      <c r="AQ4" s="5"/>
      <c r="AR4" s="5"/>
      <c r="AS4" s="5"/>
      <c r="AT4" s="5"/>
      <c r="AU4" s="5"/>
      <c r="AV4" s="5"/>
      <c r="AW4" s="5"/>
      <c r="AX4" s="228" t="s">
        <v>22</v>
      </c>
      <c r="AY4" s="228"/>
      <c r="AZ4" s="228"/>
      <c r="BA4" s="228"/>
      <c r="BB4" s="228"/>
      <c r="BC4" s="228"/>
      <c r="BD4" s="228"/>
      <c r="BE4" s="228"/>
      <c r="BF4" s="228"/>
      <c r="BG4" s="228"/>
    </row>
    <row r="5" spans="1:105" ht="18.75" customHeight="1">
      <c r="A5" s="3"/>
      <c r="B5" s="3"/>
      <c r="C5" s="3"/>
      <c r="D5" s="3"/>
      <c r="E5" s="3"/>
      <c r="F5" s="3"/>
      <c r="G5" s="3"/>
      <c r="H5" s="3"/>
      <c r="I5" s="3"/>
      <c r="J5" s="3"/>
      <c r="K5" s="224" t="s">
        <v>1</v>
      </c>
      <c r="L5" s="224"/>
      <c r="M5" s="224"/>
      <c r="N5" s="224"/>
      <c r="O5" s="224"/>
      <c r="P5" s="225" t="s">
        <v>19</v>
      </c>
      <c r="Q5" s="225"/>
      <c r="R5" s="225"/>
      <c r="S5" s="225"/>
      <c r="T5" s="225"/>
      <c r="U5" s="225"/>
      <c r="V5" s="225" t="s">
        <v>20</v>
      </c>
      <c r="W5" s="225"/>
      <c r="X5" s="225"/>
      <c r="Y5" s="225"/>
      <c r="Z5" s="225"/>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3"/>
      <c r="AY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2"/>
      <c r="CV5" s="2"/>
      <c r="CW5" s="2"/>
      <c r="CX5" s="2"/>
      <c r="CY5" s="2"/>
      <c r="CZ5" s="2"/>
      <c r="DA5" s="2"/>
    </row>
    <row r="6" spans="1:105" ht="18.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ht="18.75" customHeight="1">
      <c r="A7" s="3"/>
      <c r="B7" s="3"/>
      <c r="C7" s="3"/>
      <c r="D7" s="3"/>
      <c r="E7" s="3"/>
      <c r="F7" s="4"/>
      <c r="G7" s="4"/>
      <c r="H7" s="224" t="s">
        <v>2</v>
      </c>
      <c r="I7" s="224"/>
      <c r="J7" s="224"/>
      <c r="K7" s="224"/>
      <c r="L7" s="224"/>
      <c r="M7" s="225"/>
      <c r="N7" s="225"/>
      <c r="O7" s="225"/>
      <c r="P7" s="225"/>
      <c r="Q7" s="225"/>
      <c r="R7" s="225"/>
      <c r="S7" s="225"/>
      <c r="T7" s="225"/>
      <c r="U7" s="225"/>
      <c r="V7" s="225"/>
      <c r="W7" s="225"/>
      <c r="X7" s="225" t="s">
        <v>17</v>
      </c>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t="s">
        <v>27</v>
      </c>
      <c r="AW7" s="225"/>
      <c r="AX7" s="223" t="s">
        <v>18</v>
      </c>
      <c r="AY7" s="223"/>
      <c r="AZ7" s="223"/>
      <c r="BA7" s="223"/>
      <c r="BB7" s="223"/>
      <c r="BC7" s="223"/>
      <c r="BD7" s="223"/>
      <c r="BE7" s="223"/>
      <c r="BF7" s="22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row>
    <row r="9" spans="1:105" ht="18.75" customHeight="1">
      <c r="A9" s="216" t="s">
        <v>24</v>
      </c>
      <c r="B9" s="216"/>
      <c r="C9" s="216"/>
      <c r="D9" s="216"/>
      <c r="E9" s="216"/>
      <c r="F9" s="216"/>
      <c r="G9" s="222" t="s">
        <v>25</v>
      </c>
      <c r="H9" s="222"/>
      <c r="I9" s="222"/>
      <c r="J9" s="222"/>
      <c r="K9" s="222"/>
      <c r="L9" s="222"/>
      <c r="M9" s="222" t="s">
        <v>26</v>
      </c>
      <c r="N9" s="222"/>
      <c r="O9" s="222"/>
      <c r="P9" s="222"/>
      <c r="Q9" s="222"/>
      <c r="R9" s="222"/>
      <c r="V9" s="218" t="s">
        <v>12</v>
      </c>
      <c r="W9" s="218"/>
      <c r="X9" s="218"/>
      <c r="Y9" s="218"/>
      <c r="Z9" s="218"/>
      <c r="AA9" s="218"/>
      <c r="AB9" s="219"/>
      <c r="AC9" s="219"/>
      <c r="AD9" s="1" t="s">
        <v>10</v>
      </c>
      <c r="AE9" s="218"/>
      <c r="AF9" s="218"/>
      <c r="AG9" s="1" t="s">
        <v>7</v>
      </c>
      <c r="AI9" s="218" t="s">
        <v>11</v>
      </c>
      <c r="AJ9" s="218"/>
      <c r="AK9" s="218"/>
      <c r="AL9" s="218"/>
      <c r="AM9" s="218"/>
      <c r="AN9" s="218"/>
      <c r="AO9" s="218"/>
      <c r="AP9" s="218"/>
      <c r="AQ9" s="1" t="s">
        <v>10</v>
      </c>
      <c r="AR9" s="218"/>
      <c r="AS9" s="218"/>
      <c r="AT9" s="1" t="s">
        <v>7</v>
      </c>
      <c r="AV9" s="218" t="s">
        <v>9</v>
      </c>
      <c r="AW9" s="218"/>
      <c r="AX9" s="218"/>
      <c r="AY9" s="218"/>
      <c r="AZ9" s="218"/>
      <c r="BA9" s="218"/>
      <c r="BB9" s="218" t="s">
        <v>8</v>
      </c>
      <c r="BC9" s="218"/>
      <c r="BD9" s="220"/>
      <c r="BE9" s="220"/>
      <c r="BF9" s="221" t="s">
        <v>7</v>
      </c>
      <c r="BG9" s="221"/>
    </row>
    <row r="10" spans="1:105" ht="18.75" customHeight="1">
      <c r="A10" s="215"/>
      <c r="B10" s="215"/>
      <c r="C10" s="215"/>
      <c r="D10" s="215"/>
      <c r="E10" s="215"/>
      <c r="F10" s="215"/>
      <c r="G10" s="213">
        <v>1</v>
      </c>
      <c r="H10" s="213"/>
      <c r="I10" s="213">
        <v>2</v>
      </c>
      <c r="J10" s="213"/>
      <c r="K10" s="213">
        <v>3</v>
      </c>
      <c r="L10" s="213"/>
      <c r="M10" s="213">
        <v>4</v>
      </c>
      <c r="N10" s="213"/>
      <c r="O10" s="213">
        <v>5</v>
      </c>
      <c r="P10" s="213"/>
      <c r="Q10" s="213">
        <v>6</v>
      </c>
      <c r="R10" s="213"/>
      <c r="S10" s="213">
        <v>7</v>
      </c>
      <c r="T10" s="213"/>
      <c r="U10" s="213">
        <v>8</v>
      </c>
      <c r="V10" s="213"/>
      <c r="W10" s="213">
        <v>9</v>
      </c>
      <c r="X10" s="213"/>
      <c r="Y10" s="214" t="s">
        <v>4</v>
      </c>
      <c r="Z10" s="214"/>
      <c r="AA10" s="214"/>
      <c r="AC10" s="214" t="s">
        <v>6</v>
      </c>
      <c r="AD10" s="214"/>
      <c r="AE10" s="214"/>
      <c r="AF10" s="214"/>
      <c r="AG10" s="214"/>
      <c r="AH10" s="214"/>
      <c r="AI10" s="214"/>
      <c r="AJ10" s="214"/>
      <c r="AK10" s="214"/>
      <c r="AL10" s="214"/>
      <c r="AM10" s="214"/>
      <c r="AN10" s="214"/>
      <c r="AO10" s="214"/>
      <c r="AP10" s="214"/>
      <c r="AQ10" s="214"/>
      <c r="AR10" s="214"/>
      <c r="AS10" s="214"/>
      <c r="AT10" s="214"/>
      <c r="AU10" s="214" t="s">
        <v>5</v>
      </c>
      <c r="AV10" s="214"/>
      <c r="AW10" s="214"/>
      <c r="AX10" s="214"/>
      <c r="AY10" s="214"/>
      <c r="AZ10" s="214"/>
      <c r="BA10" s="214"/>
      <c r="BB10" s="214"/>
      <c r="BC10" s="214"/>
      <c r="BD10" s="214"/>
      <c r="BE10" s="214"/>
      <c r="BF10" s="214"/>
      <c r="BG10" s="214"/>
    </row>
    <row r="11" spans="1:105" ht="18.75" customHeight="1">
      <c r="A11" s="214"/>
      <c r="B11" s="214"/>
      <c r="C11" s="214"/>
      <c r="D11" s="214"/>
      <c r="E11" s="214"/>
      <c r="F11" s="214"/>
      <c r="G11" s="213"/>
      <c r="H11" s="213"/>
      <c r="I11" s="213"/>
      <c r="J11" s="213"/>
      <c r="K11" s="213"/>
      <c r="L11" s="213"/>
      <c r="M11" s="213"/>
      <c r="N11" s="213"/>
      <c r="O11" s="213"/>
      <c r="P11" s="213"/>
      <c r="Q11" s="213"/>
      <c r="R11" s="213"/>
      <c r="S11" s="213"/>
      <c r="T11" s="213"/>
      <c r="U11" s="213"/>
      <c r="V11" s="213"/>
      <c r="W11" s="213"/>
      <c r="X11" s="213"/>
      <c r="Y11" s="213">
        <f>SUM(G11:X11)</f>
        <v>0</v>
      </c>
      <c r="Z11" s="213"/>
      <c r="AA11" s="213"/>
      <c r="AC11" s="217" ph="1"/>
      <c r="AD11" s="217" ph="1"/>
      <c r="AE11" s="217" ph="1"/>
      <c r="AF11" s="217" ph="1"/>
      <c r="AG11" s="217" ph="1"/>
      <c r="AH11" s="217" ph="1"/>
      <c r="AI11" s="217" ph="1"/>
      <c r="AJ11" s="217" ph="1"/>
      <c r="AK11" s="217" ph="1"/>
      <c r="AL11" s="217" ph="1"/>
      <c r="AM11" s="217" ph="1"/>
      <c r="AN11" s="217" ph="1"/>
      <c r="AO11" s="217" ph="1"/>
      <c r="AP11" s="217" ph="1"/>
      <c r="AQ11" s="217" ph="1"/>
      <c r="AR11" s="217" ph="1"/>
      <c r="AS11" s="217" ph="1"/>
      <c r="AT11" s="217" ph="1"/>
      <c r="AU11" s="217" ph="1"/>
      <c r="AV11" s="217" ph="1"/>
      <c r="AW11" s="217" ph="1"/>
      <c r="AX11" s="217" ph="1"/>
      <c r="AY11" s="217" ph="1"/>
      <c r="AZ11" s="217" ph="1"/>
      <c r="BA11" s="217" ph="1"/>
      <c r="BB11" s="217" ph="1"/>
      <c r="BC11" s="217" ph="1"/>
      <c r="BD11" s="217" ph="1"/>
      <c r="BE11" s="217" ph="1"/>
      <c r="BF11" s="217" ph="1"/>
      <c r="BG11" s="217" ph="1"/>
    </row>
    <row r="12" spans="1:105" ht="18.75" customHeight="1">
      <c r="A12" s="214"/>
      <c r="B12" s="214"/>
      <c r="C12" s="214"/>
      <c r="D12" s="214"/>
      <c r="E12" s="214"/>
      <c r="F12" s="214"/>
      <c r="G12" s="213"/>
      <c r="H12" s="213"/>
      <c r="I12" s="213"/>
      <c r="J12" s="213"/>
      <c r="K12" s="213"/>
      <c r="L12" s="213"/>
      <c r="M12" s="213"/>
      <c r="N12" s="213"/>
      <c r="O12" s="213"/>
      <c r="P12" s="213"/>
      <c r="Q12" s="213"/>
      <c r="R12" s="213"/>
      <c r="S12" s="213"/>
      <c r="T12" s="213"/>
      <c r="U12" s="213"/>
      <c r="V12" s="213"/>
      <c r="W12" s="213"/>
      <c r="X12" s="213"/>
      <c r="Y12" s="213">
        <f>SUM(G12:X12)</f>
        <v>0</v>
      </c>
      <c r="Z12" s="213"/>
      <c r="AA12" s="213"/>
      <c r="AC12" s="217" ph="1"/>
      <c r="AD12" s="217" ph="1"/>
      <c r="AE12" s="217" ph="1"/>
      <c r="AF12" s="217" ph="1"/>
      <c r="AG12" s="217" ph="1"/>
      <c r="AH12" s="217" ph="1"/>
      <c r="AI12" s="217" ph="1"/>
      <c r="AJ12" s="217" ph="1"/>
      <c r="AK12" s="217" ph="1"/>
      <c r="AL12" s="217" ph="1"/>
      <c r="AM12" s="217" ph="1"/>
      <c r="AN12" s="217" ph="1"/>
      <c r="AO12" s="217" ph="1"/>
      <c r="AP12" s="217" ph="1"/>
      <c r="AQ12" s="217" ph="1"/>
      <c r="AR12" s="217" ph="1"/>
      <c r="AS12" s="217" ph="1"/>
      <c r="AT12" s="217" ph="1"/>
      <c r="AU12" s="217" ph="1"/>
      <c r="AV12" s="217" ph="1"/>
      <c r="AW12" s="217" ph="1"/>
      <c r="AX12" s="217" ph="1"/>
      <c r="AY12" s="217" ph="1"/>
      <c r="AZ12" s="217" ph="1"/>
      <c r="BA12" s="217" ph="1"/>
      <c r="BB12" s="217" ph="1"/>
      <c r="BC12" s="217" ph="1"/>
      <c r="BD12" s="217" ph="1"/>
      <c r="BE12" s="217" ph="1"/>
      <c r="BF12" s="217" ph="1"/>
      <c r="BG12" s="217" ph="1"/>
    </row>
    <row r="13" spans="1:105" ht="7.5" customHeight="1"/>
    <row r="14" spans="1:105" ht="18.75" customHeight="1">
      <c r="A14" s="215"/>
      <c r="B14" s="215"/>
      <c r="C14" s="215"/>
      <c r="D14" s="215"/>
      <c r="E14" s="215"/>
      <c r="F14" s="215"/>
      <c r="G14" s="214" t="s">
        <v>13</v>
      </c>
      <c r="H14" s="214"/>
      <c r="I14" s="214"/>
      <c r="J14" s="214"/>
      <c r="K14" s="214"/>
      <c r="L14" s="214"/>
      <c r="M14" s="214"/>
      <c r="N14" s="214"/>
      <c r="O14" s="214"/>
      <c r="P14" s="214"/>
      <c r="Q14" s="214"/>
      <c r="R14" s="214"/>
      <c r="S14" s="214"/>
      <c r="T14" s="214"/>
      <c r="U14" s="214"/>
      <c r="V14" s="214"/>
      <c r="W14" s="214" t="s">
        <v>14</v>
      </c>
      <c r="X14" s="214"/>
      <c r="Y14" s="214"/>
      <c r="Z14" s="214"/>
      <c r="AA14" s="214"/>
      <c r="AB14" s="214"/>
      <c r="AC14" s="214"/>
      <c r="AD14" s="214"/>
      <c r="AE14" s="214"/>
      <c r="AF14" s="214"/>
      <c r="AG14" s="214"/>
      <c r="AH14" s="214"/>
      <c r="AI14" s="214"/>
      <c r="AJ14" s="214" t="s">
        <v>15</v>
      </c>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row>
    <row r="15" spans="1:105" ht="18.75" customHeight="1">
      <c r="A15" s="214">
        <f>A11</f>
        <v>0</v>
      </c>
      <c r="B15" s="214"/>
      <c r="C15" s="214"/>
      <c r="D15" s="214"/>
      <c r="E15" s="214"/>
      <c r="F15" s="214"/>
      <c r="G15" s="217" ph="1"/>
      <c r="H15" s="217" ph="1"/>
      <c r="I15" s="217" ph="1"/>
      <c r="J15" s="217" ph="1"/>
      <c r="K15" s="217" ph="1"/>
      <c r="L15" s="217" ph="1"/>
      <c r="M15" s="217" ph="1"/>
      <c r="N15" s="217" ph="1"/>
      <c r="O15" s="217" ph="1"/>
      <c r="P15" s="217" ph="1"/>
      <c r="Q15" s="217" ph="1"/>
      <c r="R15" s="217" ph="1"/>
      <c r="S15" s="217" ph="1"/>
      <c r="T15" s="217" ph="1"/>
      <c r="U15" s="217" ph="1"/>
      <c r="V15" s="217" ph="1"/>
      <c r="W15" s="217" ph="1"/>
      <c r="X15" s="217" ph="1"/>
      <c r="Y15" s="217" ph="1"/>
      <c r="Z15" s="217" ph="1"/>
      <c r="AA15" s="217" ph="1"/>
      <c r="AB15" s="217" ph="1"/>
      <c r="AC15" s="217" ph="1"/>
      <c r="AD15" s="217" ph="1"/>
      <c r="AE15" s="217" ph="1"/>
      <c r="AF15" s="217" ph="1"/>
      <c r="AG15" s="217" ph="1"/>
      <c r="AH15" s="217" ph="1"/>
      <c r="AI15" s="217" ph="1"/>
      <c r="AJ15" s="217" ph="1"/>
      <c r="AK15" s="217" ph="1"/>
      <c r="AL15" s="217" ph="1"/>
      <c r="AM15" s="217" ph="1"/>
      <c r="AN15" s="217" ph="1"/>
      <c r="AO15" s="217" ph="1"/>
      <c r="AP15" s="217" ph="1"/>
      <c r="AQ15" s="217" ph="1"/>
      <c r="AR15" s="217" ph="1"/>
      <c r="AS15" s="217" ph="1"/>
      <c r="AT15" s="217" ph="1"/>
      <c r="AU15" s="217" ph="1"/>
      <c r="AV15" s="217" ph="1"/>
      <c r="AW15" s="217" ph="1"/>
      <c r="AX15" s="217" ph="1"/>
      <c r="AY15" s="217" ph="1"/>
      <c r="AZ15" s="217" ph="1"/>
      <c r="BA15" s="217" ph="1"/>
      <c r="BB15" s="217" ph="1"/>
      <c r="BC15" s="217" ph="1"/>
      <c r="BD15" s="217" ph="1"/>
      <c r="BE15" s="217" ph="1"/>
      <c r="BF15" s="217" ph="1"/>
      <c r="BG15" s="217" ph="1"/>
    </row>
    <row r="16" spans="1:105" ht="18.75" customHeight="1">
      <c r="A16" s="214">
        <f>A12</f>
        <v>0</v>
      </c>
      <c r="B16" s="214"/>
      <c r="C16" s="214"/>
      <c r="D16" s="214"/>
      <c r="E16" s="214"/>
      <c r="F16" s="214"/>
      <c r="G16" s="217" ph="1"/>
      <c r="H16" s="217" ph="1"/>
      <c r="I16" s="217" ph="1"/>
      <c r="J16" s="217" ph="1"/>
      <c r="K16" s="217" ph="1"/>
      <c r="L16" s="217" ph="1"/>
      <c r="M16" s="217" ph="1"/>
      <c r="N16" s="217" ph="1"/>
      <c r="O16" s="217" ph="1"/>
      <c r="P16" s="217" ph="1"/>
      <c r="Q16" s="217" ph="1"/>
      <c r="R16" s="217" ph="1"/>
      <c r="S16" s="217" ph="1"/>
      <c r="T16" s="217" ph="1"/>
      <c r="U16" s="217" ph="1"/>
      <c r="V16" s="217" ph="1"/>
      <c r="W16" s="217" ph="1"/>
      <c r="X16" s="217" ph="1"/>
      <c r="Y16" s="217" ph="1"/>
      <c r="Z16" s="217" ph="1"/>
      <c r="AA16" s="217" ph="1"/>
      <c r="AB16" s="217" ph="1"/>
      <c r="AC16" s="217" ph="1"/>
      <c r="AD16" s="217" ph="1"/>
      <c r="AE16" s="217" ph="1"/>
      <c r="AF16" s="217" ph="1"/>
      <c r="AG16" s="217" ph="1"/>
      <c r="AH16" s="217" ph="1"/>
      <c r="AI16" s="217" ph="1"/>
      <c r="AJ16" s="217" ph="1"/>
      <c r="AK16" s="217" ph="1"/>
      <c r="AL16" s="217" ph="1"/>
      <c r="AM16" s="217" ph="1"/>
      <c r="AN16" s="217" ph="1"/>
      <c r="AO16" s="217" ph="1"/>
      <c r="AP16" s="217" ph="1"/>
      <c r="AQ16" s="217" ph="1"/>
      <c r="AR16" s="217" ph="1"/>
      <c r="AS16" s="217" ph="1"/>
      <c r="AT16" s="217" ph="1"/>
      <c r="AU16" s="217" ph="1"/>
      <c r="AV16" s="217" ph="1"/>
      <c r="AW16" s="217" ph="1"/>
      <c r="AX16" s="217" ph="1"/>
      <c r="AY16" s="217" ph="1"/>
      <c r="AZ16" s="217" ph="1"/>
      <c r="BA16" s="217" ph="1"/>
      <c r="BB16" s="217" ph="1"/>
      <c r="BC16" s="217" ph="1"/>
      <c r="BD16" s="217" ph="1"/>
      <c r="BE16" s="217" ph="1"/>
      <c r="BF16" s="217" ph="1"/>
      <c r="BG16" s="217" ph="1"/>
    </row>
    <row r="18" spans="1:59" ht="18.75" customHeight="1">
      <c r="A18" s="216" t="s">
        <v>24</v>
      </c>
      <c r="B18" s="216"/>
      <c r="C18" s="216"/>
      <c r="D18" s="216"/>
      <c r="E18" s="216"/>
      <c r="F18" s="216"/>
      <c r="G18" s="222" t="s">
        <v>25</v>
      </c>
      <c r="H18" s="222"/>
      <c r="I18" s="222"/>
      <c r="J18" s="222"/>
      <c r="K18" s="222"/>
      <c r="L18" s="222"/>
      <c r="M18" s="222" t="s">
        <v>26</v>
      </c>
      <c r="N18" s="222"/>
      <c r="O18" s="222"/>
      <c r="P18" s="222"/>
      <c r="Q18" s="222"/>
      <c r="R18" s="222"/>
      <c r="V18" s="218" t="s">
        <v>12</v>
      </c>
      <c r="W18" s="218"/>
      <c r="X18" s="218"/>
      <c r="Y18" s="218"/>
      <c r="Z18" s="218"/>
      <c r="AA18" s="218"/>
      <c r="AB18" s="219"/>
      <c r="AC18" s="219"/>
      <c r="AD18" s="1" t="s">
        <v>10</v>
      </c>
      <c r="AE18" s="218"/>
      <c r="AF18" s="218"/>
      <c r="AG18" s="1" t="s">
        <v>7</v>
      </c>
      <c r="AI18" s="218" t="s">
        <v>11</v>
      </c>
      <c r="AJ18" s="218"/>
      <c r="AK18" s="218"/>
      <c r="AL18" s="218"/>
      <c r="AM18" s="218"/>
      <c r="AN18" s="218"/>
      <c r="AO18" s="218"/>
      <c r="AP18" s="218"/>
      <c r="AQ18" s="1" t="s">
        <v>10</v>
      </c>
      <c r="AR18" s="218"/>
      <c r="AS18" s="218"/>
      <c r="AT18" s="1" t="s">
        <v>7</v>
      </c>
      <c r="AV18" s="218" t="s">
        <v>9</v>
      </c>
      <c r="AW18" s="218"/>
      <c r="AX18" s="218"/>
      <c r="AY18" s="218"/>
      <c r="AZ18" s="218"/>
      <c r="BA18" s="218"/>
      <c r="BB18" s="218" t="s">
        <v>8</v>
      </c>
      <c r="BC18" s="218"/>
      <c r="BD18" s="220"/>
      <c r="BE18" s="220"/>
      <c r="BF18" s="221" t="s">
        <v>7</v>
      </c>
      <c r="BG18" s="221"/>
    </row>
    <row r="19" spans="1:59" ht="18.75" customHeight="1">
      <c r="A19" s="215"/>
      <c r="B19" s="215"/>
      <c r="C19" s="215"/>
      <c r="D19" s="215"/>
      <c r="E19" s="215"/>
      <c r="F19" s="215"/>
      <c r="G19" s="213">
        <v>1</v>
      </c>
      <c r="H19" s="213"/>
      <c r="I19" s="213">
        <v>2</v>
      </c>
      <c r="J19" s="213"/>
      <c r="K19" s="213">
        <v>3</v>
      </c>
      <c r="L19" s="213"/>
      <c r="M19" s="213">
        <v>4</v>
      </c>
      <c r="N19" s="213"/>
      <c r="O19" s="213">
        <v>5</v>
      </c>
      <c r="P19" s="213"/>
      <c r="Q19" s="213">
        <v>6</v>
      </c>
      <c r="R19" s="213"/>
      <c r="S19" s="213">
        <v>7</v>
      </c>
      <c r="T19" s="213"/>
      <c r="U19" s="213">
        <v>8</v>
      </c>
      <c r="V19" s="213"/>
      <c r="W19" s="213">
        <v>9</v>
      </c>
      <c r="X19" s="213"/>
      <c r="Y19" s="214" t="s">
        <v>4</v>
      </c>
      <c r="Z19" s="214"/>
      <c r="AA19" s="214"/>
      <c r="AC19" s="214" t="s">
        <v>6</v>
      </c>
      <c r="AD19" s="214"/>
      <c r="AE19" s="214"/>
      <c r="AF19" s="214"/>
      <c r="AG19" s="214"/>
      <c r="AH19" s="214"/>
      <c r="AI19" s="214"/>
      <c r="AJ19" s="214"/>
      <c r="AK19" s="214"/>
      <c r="AL19" s="214"/>
      <c r="AM19" s="214"/>
      <c r="AN19" s="214"/>
      <c r="AO19" s="214"/>
      <c r="AP19" s="214"/>
      <c r="AQ19" s="214"/>
      <c r="AR19" s="214"/>
      <c r="AS19" s="214"/>
      <c r="AT19" s="214"/>
      <c r="AU19" s="214" t="s">
        <v>5</v>
      </c>
      <c r="AV19" s="214"/>
      <c r="AW19" s="214"/>
      <c r="AX19" s="214"/>
      <c r="AY19" s="214"/>
      <c r="AZ19" s="214"/>
      <c r="BA19" s="214"/>
      <c r="BB19" s="214"/>
      <c r="BC19" s="214"/>
      <c r="BD19" s="214"/>
      <c r="BE19" s="214"/>
      <c r="BF19" s="214"/>
      <c r="BG19" s="214"/>
    </row>
    <row r="20" spans="1:59" ht="18.75" customHeight="1">
      <c r="A20" s="214"/>
      <c r="B20" s="214"/>
      <c r="C20" s="214"/>
      <c r="D20" s="214"/>
      <c r="E20" s="214"/>
      <c r="F20" s="214"/>
      <c r="G20" s="213"/>
      <c r="H20" s="213"/>
      <c r="I20" s="213"/>
      <c r="J20" s="213"/>
      <c r="K20" s="213"/>
      <c r="L20" s="213"/>
      <c r="M20" s="213"/>
      <c r="N20" s="213"/>
      <c r="O20" s="213"/>
      <c r="P20" s="213"/>
      <c r="Q20" s="213"/>
      <c r="R20" s="213"/>
      <c r="S20" s="213"/>
      <c r="T20" s="213"/>
      <c r="U20" s="213"/>
      <c r="V20" s="213"/>
      <c r="W20" s="213"/>
      <c r="X20" s="213"/>
      <c r="Y20" s="213">
        <f>SUM(G20:X20)</f>
        <v>0</v>
      </c>
      <c r="Z20" s="213"/>
      <c r="AA20" s="213"/>
      <c r="AC20" s="217" ph="1"/>
      <c r="AD20" s="217" ph="1"/>
      <c r="AE20" s="217" ph="1"/>
      <c r="AF20" s="217" ph="1"/>
      <c r="AG20" s="217" ph="1"/>
      <c r="AH20" s="217" ph="1"/>
      <c r="AI20" s="217" ph="1"/>
      <c r="AJ20" s="217" ph="1"/>
      <c r="AK20" s="217" ph="1"/>
      <c r="AL20" s="217" ph="1"/>
      <c r="AM20" s="217" ph="1"/>
      <c r="AN20" s="217" ph="1"/>
      <c r="AO20" s="217" ph="1"/>
      <c r="AP20" s="217" ph="1"/>
      <c r="AQ20" s="217" ph="1"/>
      <c r="AR20" s="217" ph="1"/>
      <c r="AS20" s="217" ph="1"/>
      <c r="AT20" s="217" ph="1"/>
      <c r="AU20" s="217" ph="1"/>
      <c r="AV20" s="217" ph="1"/>
      <c r="AW20" s="217" ph="1"/>
      <c r="AX20" s="217" ph="1"/>
      <c r="AY20" s="217" ph="1"/>
      <c r="AZ20" s="217" ph="1"/>
      <c r="BA20" s="217" ph="1"/>
      <c r="BB20" s="217" ph="1"/>
      <c r="BC20" s="217" ph="1"/>
      <c r="BD20" s="217" ph="1"/>
      <c r="BE20" s="217" ph="1"/>
      <c r="BF20" s="217" ph="1"/>
      <c r="BG20" s="217" ph="1"/>
    </row>
    <row r="21" spans="1:59" ht="18.75" customHeight="1">
      <c r="A21" s="214"/>
      <c r="B21" s="214"/>
      <c r="C21" s="214"/>
      <c r="D21" s="214"/>
      <c r="E21" s="214"/>
      <c r="F21" s="214"/>
      <c r="G21" s="213"/>
      <c r="H21" s="213"/>
      <c r="I21" s="213"/>
      <c r="J21" s="213"/>
      <c r="K21" s="213"/>
      <c r="L21" s="213"/>
      <c r="M21" s="213"/>
      <c r="N21" s="213"/>
      <c r="O21" s="213"/>
      <c r="P21" s="213"/>
      <c r="Q21" s="213"/>
      <c r="R21" s="213"/>
      <c r="S21" s="213"/>
      <c r="T21" s="213"/>
      <c r="U21" s="213"/>
      <c r="V21" s="213"/>
      <c r="W21" s="213"/>
      <c r="X21" s="213"/>
      <c r="Y21" s="213">
        <f>SUM(G21:X21)</f>
        <v>0</v>
      </c>
      <c r="Z21" s="213"/>
      <c r="AA21" s="213"/>
      <c r="AC21" s="217" ph="1"/>
      <c r="AD21" s="217" ph="1"/>
      <c r="AE21" s="217" ph="1"/>
      <c r="AF21" s="217" ph="1"/>
      <c r="AG21" s="217" ph="1"/>
      <c r="AH21" s="217" ph="1"/>
      <c r="AI21" s="217" ph="1"/>
      <c r="AJ21" s="217" ph="1"/>
      <c r="AK21" s="217" ph="1"/>
      <c r="AL21" s="217" ph="1"/>
      <c r="AM21" s="217" ph="1"/>
      <c r="AN21" s="217" ph="1"/>
      <c r="AO21" s="217" ph="1"/>
      <c r="AP21" s="217" ph="1"/>
      <c r="AQ21" s="217" ph="1"/>
      <c r="AR21" s="217" ph="1"/>
      <c r="AS21" s="217" ph="1"/>
      <c r="AT21" s="217" ph="1"/>
      <c r="AU21" s="217" ph="1"/>
      <c r="AV21" s="217" ph="1"/>
      <c r="AW21" s="217" ph="1"/>
      <c r="AX21" s="217" ph="1"/>
      <c r="AY21" s="217" ph="1"/>
      <c r="AZ21" s="217" ph="1"/>
      <c r="BA21" s="217" ph="1"/>
      <c r="BB21" s="217" ph="1"/>
      <c r="BC21" s="217" ph="1"/>
      <c r="BD21" s="217" ph="1"/>
      <c r="BE21" s="217" ph="1"/>
      <c r="BF21" s="217" ph="1"/>
      <c r="BG21" s="217" ph="1"/>
    </row>
    <row r="22" spans="1:59" ht="7.5" customHeight="1"/>
    <row r="23" spans="1:59" ht="18.75" customHeight="1">
      <c r="A23" s="215"/>
      <c r="B23" s="215"/>
      <c r="C23" s="215"/>
      <c r="D23" s="215"/>
      <c r="E23" s="215"/>
      <c r="F23" s="215"/>
      <c r="G23" s="214" t="s">
        <v>13</v>
      </c>
      <c r="H23" s="214"/>
      <c r="I23" s="214"/>
      <c r="J23" s="214"/>
      <c r="K23" s="214"/>
      <c r="L23" s="214"/>
      <c r="M23" s="214"/>
      <c r="N23" s="214"/>
      <c r="O23" s="214"/>
      <c r="P23" s="214"/>
      <c r="Q23" s="214"/>
      <c r="R23" s="214"/>
      <c r="S23" s="214"/>
      <c r="T23" s="214"/>
      <c r="U23" s="214"/>
      <c r="V23" s="214"/>
      <c r="W23" s="214" t="s">
        <v>14</v>
      </c>
      <c r="X23" s="214"/>
      <c r="Y23" s="214"/>
      <c r="Z23" s="214"/>
      <c r="AA23" s="214"/>
      <c r="AB23" s="214"/>
      <c r="AC23" s="214"/>
      <c r="AD23" s="214"/>
      <c r="AE23" s="214"/>
      <c r="AF23" s="214"/>
      <c r="AG23" s="214"/>
      <c r="AH23" s="214"/>
      <c r="AI23" s="214"/>
      <c r="AJ23" s="214" t="s">
        <v>15</v>
      </c>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row>
    <row r="24" spans="1:59" ht="18.75" customHeight="1">
      <c r="A24" s="214">
        <f>A20</f>
        <v>0</v>
      </c>
      <c r="B24" s="214"/>
      <c r="C24" s="214"/>
      <c r="D24" s="214"/>
      <c r="E24" s="214"/>
      <c r="F24" s="214"/>
      <c r="G24" s="217" ph="1"/>
      <c r="H24" s="217" ph="1"/>
      <c r="I24" s="217" ph="1"/>
      <c r="J24" s="217" ph="1"/>
      <c r="K24" s="217" ph="1"/>
      <c r="L24" s="217" ph="1"/>
      <c r="M24" s="217" ph="1"/>
      <c r="N24" s="217" ph="1"/>
      <c r="O24" s="217" ph="1"/>
      <c r="P24" s="217" ph="1"/>
      <c r="Q24" s="217" ph="1"/>
      <c r="R24" s="217" ph="1"/>
      <c r="S24" s="217" ph="1"/>
      <c r="T24" s="217" ph="1"/>
      <c r="U24" s="217" ph="1"/>
      <c r="V24" s="217" ph="1"/>
      <c r="W24" s="217" ph="1"/>
      <c r="X24" s="217" ph="1"/>
      <c r="Y24" s="217" ph="1"/>
      <c r="Z24" s="217" ph="1"/>
      <c r="AA24" s="217" ph="1"/>
      <c r="AB24" s="217" ph="1"/>
      <c r="AC24" s="217" ph="1"/>
      <c r="AD24" s="217" ph="1"/>
      <c r="AE24" s="217" ph="1"/>
      <c r="AF24" s="217" ph="1"/>
      <c r="AG24" s="217" ph="1"/>
      <c r="AH24" s="217" ph="1"/>
      <c r="AI24" s="217" ph="1"/>
      <c r="AJ24" s="217" ph="1"/>
      <c r="AK24" s="217" ph="1"/>
      <c r="AL24" s="217" ph="1"/>
      <c r="AM24" s="217" ph="1"/>
      <c r="AN24" s="217" ph="1"/>
      <c r="AO24" s="217" ph="1"/>
      <c r="AP24" s="217" ph="1"/>
      <c r="AQ24" s="217" ph="1"/>
      <c r="AR24" s="217" ph="1"/>
      <c r="AS24" s="217" ph="1"/>
      <c r="AT24" s="217" ph="1"/>
      <c r="AU24" s="217" ph="1"/>
      <c r="AV24" s="217" ph="1"/>
      <c r="AW24" s="217" ph="1"/>
      <c r="AX24" s="217" ph="1"/>
      <c r="AY24" s="217" ph="1"/>
      <c r="AZ24" s="217" ph="1"/>
      <c r="BA24" s="217" ph="1"/>
      <c r="BB24" s="217" ph="1"/>
      <c r="BC24" s="217" ph="1"/>
      <c r="BD24" s="217" ph="1"/>
      <c r="BE24" s="217" ph="1"/>
      <c r="BF24" s="217" ph="1"/>
      <c r="BG24" s="217" ph="1"/>
    </row>
    <row r="25" spans="1:59" ht="18.75" customHeight="1">
      <c r="A25" s="214">
        <f>A21</f>
        <v>0</v>
      </c>
      <c r="B25" s="214"/>
      <c r="C25" s="214"/>
      <c r="D25" s="214"/>
      <c r="E25" s="214"/>
      <c r="F25" s="214"/>
      <c r="G25" s="217" ph="1"/>
      <c r="H25" s="217" ph="1"/>
      <c r="I25" s="217" ph="1"/>
      <c r="J25" s="217" ph="1"/>
      <c r="K25" s="217" ph="1"/>
      <c r="L25" s="217" ph="1"/>
      <c r="M25" s="217" ph="1"/>
      <c r="N25" s="217" ph="1"/>
      <c r="O25" s="217" ph="1"/>
      <c r="P25" s="217" ph="1"/>
      <c r="Q25" s="217" ph="1"/>
      <c r="R25" s="217" ph="1"/>
      <c r="S25" s="217" ph="1"/>
      <c r="T25" s="217" ph="1"/>
      <c r="U25" s="217" ph="1"/>
      <c r="V25" s="217" ph="1"/>
      <c r="W25" s="217" ph="1"/>
      <c r="X25" s="217" ph="1"/>
      <c r="Y25" s="217" ph="1"/>
      <c r="Z25" s="217" ph="1"/>
      <c r="AA25" s="217" ph="1"/>
      <c r="AB25" s="217" ph="1"/>
      <c r="AC25" s="217" ph="1"/>
      <c r="AD25" s="217" ph="1"/>
      <c r="AE25" s="217" ph="1"/>
      <c r="AF25" s="217" ph="1"/>
      <c r="AG25" s="217" ph="1"/>
      <c r="AH25" s="217" ph="1"/>
      <c r="AI25" s="217" ph="1"/>
      <c r="AJ25" s="217" ph="1"/>
      <c r="AK25" s="217" ph="1"/>
      <c r="AL25" s="217" ph="1"/>
      <c r="AM25" s="217" ph="1"/>
      <c r="AN25" s="217" ph="1"/>
      <c r="AO25" s="217" ph="1"/>
      <c r="AP25" s="217" ph="1"/>
      <c r="AQ25" s="217" ph="1"/>
      <c r="AR25" s="217" ph="1"/>
      <c r="AS25" s="217" ph="1"/>
      <c r="AT25" s="217" ph="1"/>
      <c r="AU25" s="217" ph="1"/>
      <c r="AV25" s="217" ph="1"/>
      <c r="AW25" s="217" ph="1"/>
      <c r="AX25" s="217" ph="1"/>
      <c r="AY25" s="217" ph="1"/>
      <c r="AZ25" s="217" ph="1"/>
      <c r="BA25" s="217" ph="1"/>
      <c r="BB25" s="217" ph="1"/>
      <c r="BC25" s="217" ph="1"/>
      <c r="BD25" s="217" ph="1"/>
      <c r="BE25" s="217" ph="1"/>
      <c r="BF25" s="217" ph="1"/>
      <c r="BG25" s="217" ph="1"/>
    </row>
    <row r="27" spans="1:59" ht="18.75" customHeight="1">
      <c r="A27" s="216" t="s">
        <v>24</v>
      </c>
      <c r="B27" s="216"/>
      <c r="C27" s="216"/>
      <c r="D27" s="216"/>
      <c r="E27" s="216"/>
      <c r="F27" s="216"/>
      <c r="G27" s="222" t="s">
        <v>25</v>
      </c>
      <c r="H27" s="222"/>
      <c r="I27" s="222"/>
      <c r="J27" s="222"/>
      <c r="K27" s="222"/>
      <c r="L27" s="222"/>
      <c r="M27" s="222" t="s">
        <v>26</v>
      </c>
      <c r="N27" s="222"/>
      <c r="O27" s="222"/>
      <c r="P27" s="222"/>
      <c r="Q27" s="222"/>
      <c r="R27" s="222"/>
      <c r="V27" s="218" t="s">
        <v>12</v>
      </c>
      <c r="W27" s="218"/>
      <c r="X27" s="218"/>
      <c r="Y27" s="218"/>
      <c r="Z27" s="218"/>
      <c r="AA27" s="218"/>
      <c r="AB27" s="219"/>
      <c r="AC27" s="219"/>
      <c r="AD27" s="1" t="s">
        <v>10</v>
      </c>
      <c r="AE27" s="218"/>
      <c r="AF27" s="218"/>
      <c r="AG27" s="1" t="s">
        <v>7</v>
      </c>
      <c r="AI27" s="218" t="s">
        <v>11</v>
      </c>
      <c r="AJ27" s="218"/>
      <c r="AK27" s="218"/>
      <c r="AL27" s="218"/>
      <c r="AM27" s="218"/>
      <c r="AN27" s="218"/>
      <c r="AO27" s="218"/>
      <c r="AP27" s="218"/>
      <c r="AQ27" s="1" t="s">
        <v>10</v>
      </c>
      <c r="AR27" s="218"/>
      <c r="AS27" s="218"/>
      <c r="AT27" s="1" t="s">
        <v>7</v>
      </c>
      <c r="AV27" s="218" t="s">
        <v>9</v>
      </c>
      <c r="AW27" s="218"/>
      <c r="AX27" s="218"/>
      <c r="AY27" s="218"/>
      <c r="AZ27" s="218"/>
      <c r="BA27" s="218"/>
      <c r="BB27" s="218" t="s">
        <v>8</v>
      </c>
      <c r="BC27" s="218"/>
      <c r="BD27" s="220"/>
      <c r="BE27" s="220"/>
      <c r="BF27" s="221" t="s">
        <v>7</v>
      </c>
      <c r="BG27" s="221"/>
    </row>
    <row r="28" spans="1:59" ht="18.75" customHeight="1">
      <c r="A28" s="215"/>
      <c r="B28" s="215"/>
      <c r="C28" s="215"/>
      <c r="D28" s="215"/>
      <c r="E28" s="215"/>
      <c r="F28" s="215"/>
      <c r="G28" s="213">
        <v>1</v>
      </c>
      <c r="H28" s="213"/>
      <c r="I28" s="213">
        <v>2</v>
      </c>
      <c r="J28" s="213"/>
      <c r="K28" s="213">
        <v>3</v>
      </c>
      <c r="L28" s="213"/>
      <c r="M28" s="213">
        <v>4</v>
      </c>
      <c r="N28" s="213"/>
      <c r="O28" s="213">
        <v>5</v>
      </c>
      <c r="P28" s="213"/>
      <c r="Q28" s="213">
        <v>6</v>
      </c>
      <c r="R28" s="213"/>
      <c r="S28" s="213">
        <v>7</v>
      </c>
      <c r="T28" s="213"/>
      <c r="U28" s="213">
        <v>8</v>
      </c>
      <c r="V28" s="213"/>
      <c r="W28" s="213">
        <v>9</v>
      </c>
      <c r="X28" s="213"/>
      <c r="Y28" s="214" t="s">
        <v>4</v>
      </c>
      <c r="Z28" s="214"/>
      <c r="AA28" s="214"/>
      <c r="AC28" s="214" t="s">
        <v>6</v>
      </c>
      <c r="AD28" s="214"/>
      <c r="AE28" s="214"/>
      <c r="AF28" s="214"/>
      <c r="AG28" s="214"/>
      <c r="AH28" s="214"/>
      <c r="AI28" s="214"/>
      <c r="AJ28" s="214"/>
      <c r="AK28" s="214"/>
      <c r="AL28" s="214"/>
      <c r="AM28" s="214"/>
      <c r="AN28" s="214"/>
      <c r="AO28" s="214"/>
      <c r="AP28" s="214"/>
      <c r="AQ28" s="214"/>
      <c r="AR28" s="214"/>
      <c r="AS28" s="214"/>
      <c r="AT28" s="214"/>
      <c r="AU28" s="214" t="s">
        <v>5</v>
      </c>
      <c r="AV28" s="214"/>
      <c r="AW28" s="214"/>
      <c r="AX28" s="214"/>
      <c r="AY28" s="214"/>
      <c r="AZ28" s="214"/>
      <c r="BA28" s="214"/>
      <c r="BB28" s="214"/>
      <c r="BC28" s="214"/>
      <c r="BD28" s="214"/>
      <c r="BE28" s="214"/>
      <c r="BF28" s="214"/>
      <c r="BG28" s="214"/>
    </row>
    <row r="29" spans="1:59" ht="18.75" customHeight="1">
      <c r="A29" s="214"/>
      <c r="B29" s="214"/>
      <c r="C29" s="214"/>
      <c r="D29" s="214"/>
      <c r="E29" s="214"/>
      <c r="F29" s="214"/>
      <c r="G29" s="213"/>
      <c r="H29" s="213"/>
      <c r="I29" s="213"/>
      <c r="J29" s="213"/>
      <c r="K29" s="213"/>
      <c r="L29" s="213"/>
      <c r="M29" s="213"/>
      <c r="N29" s="213"/>
      <c r="O29" s="213"/>
      <c r="P29" s="213"/>
      <c r="Q29" s="213"/>
      <c r="R29" s="213"/>
      <c r="S29" s="213"/>
      <c r="T29" s="213"/>
      <c r="U29" s="213"/>
      <c r="V29" s="213"/>
      <c r="W29" s="213"/>
      <c r="X29" s="213"/>
      <c r="Y29" s="213">
        <f>SUM(G29:X29)</f>
        <v>0</v>
      </c>
      <c r="Z29" s="213"/>
      <c r="AA29" s="213"/>
      <c r="AC29" s="217" ph="1"/>
      <c r="AD29" s="217" ph="1"/>
      <c r="AE29" s="217" ph="1"/>
      <c r="AF29" s="217" ph="1"/>
      <c r="AG29" s="217" ph="1"/>
      <c r="AH29" s="217" ph="1"/>
      <c r="AI29" s="217" ph="1"/>
      <c r="AJ29" s="217" ph="1"/>
      <c r="AK29" s="217" ph="1"/>
      <c r="AL29" s="217" ph="1"/>
      <c r="AM29" s="217" ph="1"/>
      <c r="AN29" s="217" ph="1"/>
      <c r="AO29" s="217" ph="1"/>
      <c r="AP29" s="217" ph="1"/>
      <c r="AQ29" s="217" ph="1"/>
      <c r="AR29" s="217" ph="1"/>
      <c r="AS29" s="217" ph="1"/>
      <c r="AT29" s="217" ph="1"/>
      <c r="AU29" s="217" ph="1"/>
      <c r="AV29" s="217" ph="1"/>
      <c r="AW29" s="217" ph="1"/>
      <c r="AX29" s="217" ph="1"/>
      <c r="AY29" s="217" ph="1"/>
      <c r="AZ29" s="217" ph="1"/>
      <c r="BA29" s="217" ph="1"/>
      <c r="BB29" s="217" ph="1"/>
      <c r="BC29" s="217" ph="1"/>
      <c r="BD29" s="217" ph="1"/>
      <c r="BE29" s="217" ph="1"/>
      <c r="BF29" s="217" ph="1"/>
      <c r="BG29" s="217" ph="1"/>
    </row>
    <row r="30" spans="1:59" ht="18.75" customHeight="1">
      <c r="A30" s="214"/>
      <c r="B30" s="214"/>
      <c r="C30" s="214"/>
      <c r="D30" s="214"/>
      <c r="E30" s="214"/>
      <c r="F30" s="214"/>
      <c r="G30" s="213"/>
      <c r="H30" s="213"/>
      <c r="I30" s="213"/>
      <c r="J30" s="213"/>
      <c r="K30" s="213"/>
      <c r="L30" s="213"/>
      <c r="M30" s="213"/>
      <c r="N30" s="213"/>
      <c r="O30" s="213"/>
      <c r="P30" s="213"/>
      <c r="Q30" s="213"/>
      <c r="R30" s="213"/>
      <c r="S30" s="213"/>
      <c r="T30" s="213"/>
      <c r="U30" s="213"/>
      <c r="V30" s="213"/>
      <c r="W30" s="213"/>
      <c r="X30" s="213"/>
      <c r="Y30" s="213">
        <f>SUM(G30:X30)</f>
        <v>0</v>
      </c>
      <c r="Z30" s="213"/>
      <c r="AA30" s="213"/>
      <c r="AC30" s="217" ph="1"/>
      <c r="AD30" s="217" ph="1"/>
      <c r="AE30" s="217" ph="1"/>
      <c r="AF30" s="217" ph="1"/>
      <c r="AG30" s="217" ph="1"/>
      <c r="AH30" s="217" ph="1"/>
      <c r="AI30" s="217" ph="1"/>
      <c r="AJ30" s="217" ph="1"/>
      <c r="AK30" s="217" ph="1"/>
      <c r="AL30" s="217" ph="1"/>
      <c r="AM30" s="217" ph="1"/>
      <c r="AN30" s="217" ph="1"/>
      <c r="AO30" s="217" ph="1"/>
      <c r="AP30" s="217" ph="1"/>
      <c r="AQ30" s="217" ph="1"/>
      <c r="AR30" s="217" ph="1"/>
      <c r="AS30" s="217" ph="1"/>
      <c r="AT30" s="217" ph="1"/>
      <c r="AU30" s="217" ph="1"/>
      <c r="AV30" s="217" ph="1"/>
      <c r="AW30" s="217" ph="1"/>
      <c r="AX30" s="217" ph="1"/>
      <c r="AY30" s="217" ph="1"/>
      <c r="AZ30" s="217" ph="1"/>
      <c r="BA30" s="217" ph="1"/>
      <c r="BB30" s="217" ph="1"/>
      <c r="BC30" s="217" ph="1"/>
      <c r="BD30" s="217" ph="1"/>
      <c r="BE30" s="217" ph="1"/>
      <c r="BF30" s="217" ph="1"/>
      <c r="BG30" s="217" ph="1"/>
    </row>
    <row r="31" spans="1:59" ht="7.5" customHeight="1"/>
    <row r="32" spans="1:59" ht="18.75" customHeight="1">
      <c r="A32" s="215"/>
      <c r="B32" s="215"/>
      <c r="C32" s="215"/>
      <c r="D32" s="215"/>
      <c r="E32" s="215"/>
      <c r="F32" s="215"/>
      <c r="G32" s="214" t="s">
        <v>13</v>
      </c>
      <c r="H32" s="214"/>
      <c r="I32" s="214"/>
      <c r="J32" s="214"/>
      <c r="K32" s="214"/>
      <c r="L32" s="214"/>
      <c r="M32" s="214"/>
      <c r="N32" s="214"/>
      <c r="O32" s="214"/>
      <c r="P32" s="214"/>
      <c r="Q32" s="214"/>
      <c r="R32" s="214"/>
      <c r="S32" s="214"/>
      <c r="T32" s="214"/>
      <c r="U32" s="214"/>
      <c r="V32" s="214"/>
      <c r="W32" s="214" t="s">
        <v>14</v>
      </c>
      <c r="X32" s="214"/>
      <c r="Y32" s="214"/>
      <c r="Z32" s="214"/>
      <c r="AA32" s="214"/>
      <c r="AB32" s="214"/>
      <c r="AC32" s="214"/>
      <c r="AD32" s="214"/>
      <c r="AE32" s="214"/>
      <c r="AF32" s="214"/>
      <c r="AG32" s="214"/>
      <c r="AH32" s="214"/>
      <c r="AI32" s="214"/>
      <c r="AJ32" s="214" t="s">
        <v>15</v>
      </c>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row>
    <row r="33" spans="1:59" ht="18.75" customHeight="1">
      <c r="A33" s="214">
        <f>A29</f>
        <v>0</v>
      </c>
      <c r="B33" s="214"/>
      <c r="C33" s="214"/>
      <c r="D33" s="214"/>
      <c r="E33" s="214"/>
      <c r="F33" s="214"/>
      <c r="G33" s="217" ph="1"/>
      <c r="H33" s="217" ph="1"/>
      <c r="I33" s="217" ph="1"/>
      <c r="J33" s="217" ph="1"/>
      <c r="K33" s="217" ph="1"/>
      <c r="L33" s="217" ph="1"/>
      <c r="M33" s="217" ph="1"/>
      <c r="N33" s="217" ph="1"/>
      <c r="O33" s="217" ph="1"/>
      <c r="P33" s="217" ph="1"/>
      <c r="Q33" s="217" ph="1"/>
      <c r="R33" s="217" ph="1"/>
      <c r="S33" s="217" ph="1"/>
      <c r="T33" s="217" ph="1"/>
      <c r="U33" s="217" ph="1"/>
      <c r="V33" s="217" ph="1"/>
      <c r="W33" s="217" ph="1"/>
      <c r="X33" s="217" ph="1"/>
      <c r="Y33" s="217" ph="1"/>
      <c r="Z33" s="217" ph="1"/>
      <c r="AA33" s="217" ph="1"/>
      <c r="AB33" s="217" ph="1"/>
      <c r="AC33" s="217" ph="1"/>
      <c r="AD33" s="217" ph="1"/>
      <c r="AE33" s="217" ph="1"/>
      <c r="AF33" s="217" ph="1"/>
      <c r="AG33" s="217" ph="1"/>
      <c r="AH33" s="217" ph="1"/>
      <c r="AI33" s="217" ph="1"/>
      <c r="AJ33" s="217" ph="1"/>
      <c r="AK33" s="217" ph="1"/>
      <c r="AL33" s="217" ph="1"/>
      <c r="AM33" s="217" ph="1"/>
      <c r="AN33" s="217" ph="1"/>
      <c r="AO33" s="217" ph="1"/>
      <c r="AP33" s="217" ph="1"/>
      <c r="AQ33" s="217" ph="1"/>
      <c r="AR33" s="217" ph="1"/>
      <c r="AS33" s="217" ph="1"/>
      <c r="AT33" s="217" ph="1"/>
      <c r="AU33" s="217" ph="1"/>
      <c r="AV33" s="217" ph="1"/>
      <c r="AW33" s="217" ph="1"/>
      <c r="AX33" s="217" ph="1"/>
      <c r="AY33" s="217" ph="1"/>
      <c r="AZ33" s="217" ph="1"/>
      <c r="BA33" s="217" ph="1"/>
      <c r="BB33" s="217" ph="1"/>
      <c r="BC33" s="217" ph="1"/>
      <c r="BD33" s="217" ph="1"/>
      <c r="BE33" s="217" ph="1"/>
      <c r="BF33" s="217" ph="1"/>
      <c r="BG33" s="217" ph="1"/>
    </row>
    <row r="34" spans="1:59" ht="18.75" customHeight="1">
      <c r="A34" s="214">
        <f>A30</f>
        <v>0</v>
      </c>
      <c r="B34" s="214"/>
      <c r="C34" s="214"/>
      <c r="D34" s="214"/>
      <c r="E34" s="214"/>
      <c r="F34" s="214"/>
      <c r="G34" s="217" ph="1"/>
      <c r="H34" s="217" ph="1"/>
      <c r="I34" s="217" ph="1"/>
      <c r="J34" s="217" ph="1"/>
      <c r="K34" s="217" ph="1"/>
      <c r="L34" s="217" ph="1"/>
      <c r="M34" s="217" ph="1"/>
      <c r="N34" s="217" ph="1"/>
      <c r="O34" s="217" ph="1"/>
      <c r="P34" s="217" ph="1"/>
      <c r="Q34" s="217" ph="1"/>
      <c r="R34" s="217" ph="1"/>
      <c r="S34" s="217" ph="1"/>
      <c r="T34" s="217" ph="1"/>
      <c r="U34" s="217" ph="1"/>
      <c r="V34" s="217" ph="1"/>
      <c r="W34" s="217" ph="1"/>
      <c r="X34" s="217" ph="1"/>
      <c r="Y34" s="217" ph="1"/>
      <c r="Z34" s="217" ph="1"/>
      <c r="AA34" s="217" ph="1"/>
      <c r="AB34" s="217" ph="1"/>
      <c r="AC34" s="217" ph="1"/>
      <c r="AD34" s="217" ph="1"/>
      <c r="AE34" s="217" ph="1"/>
      <c r="AF34" s="217" ph="1"/>
      <c r="AG34" s="217" ph="1"/>
      <c r="AH34" s="217" ph="1"/>
      <c r="AI34" s="217" ph="1"/>
      <c r="AJ34" s="217" ph="1"/>
      <c r="AK34" s="217" ph="1"/>
      <c r="AL34" s="217" ph="1"/>
      <c r="AM34" s="217" ph="1"/>
      <c r="AN34" s="217" ph="1"/>
      <c r="AO34" s="217" ph="1"/>
      <c r="AP34" s="217" ph="1"/>
      <c r="AQ34" s="217" ph="1"/>
      <c r="AR34" s="217" ph="1"/>
      <c r="AS34" s="217" ph="1"/>
      <c r="AT34" s="217" ph="1"/>
      <c r="AU34" s="217" ph="1"/>
      <c r="AV34" s="217" ph="1"/>
      <c r="AW34" s="217" ph="1"/>
      <c r="AX34" s="217" ph="1"/>
      <c r="AY34" s="217" ph="1"/>
      <c r="AZ34" s="217" ph="1"/>
      <c r="BA34" s="217" ph="1"/>
      <c r="BB34" s="217" ph="1"/>
      <c r="BC34" s="217" ph="1"/>
      <c r="BD34" s="217" ph="1"/>
      <c r="BE34" s="217" ph="1"/>
      <c r="BF34" s="217" ph="1"/>
      <c r="BG34" s="217" ph="1"/>
    </row>
    <row r="35" spans="1:59" ht="18.75" customHeight="1">
      <c r="A35" s="216" t="s">
        <v>24</v>
      </c>
      <c r="B35" s="216"/>
      <c r="C35" s="216"/>
      <c r="D35" s="216"/>
      <c r="E35" s="216"/>
      <c r="F35" s="216"/>
      <c r="G35" s="222" t="s">
        <v>25</v>
      </c>
      <c r="H35" s="222"/>
      <c r="I35" s="222"/>
      <c r="J35" s="222"/>
      <c r="K35" s="222"/>
      <c r="L35" s="222"/>
      <c r="M35" s="222" t="s">
        <v>26</v>
      </c>
      <c r="N35" s="222"/>
      <c r="O35" s="222"/>
      <c r="P35" s="222"/>
      <c r="Q35" s="222"/>
      <c r="R35" s="222"/>
      <c r="V35" s="218" t="s">
        <v>12</v>
      </c>
      <c r="W35" s="218"/>
      <c r="X35" s="218"/>
      <c r="Y35" s="218"/>
      <c r="Z35" s="218"/>
      <c r="AA35" s="218"/>
      <c r="AB35" s="219"/>
      <c r="AC35" s="219"/>
      <c r="AD35" s="1" t="s">
        <v>10</v>
      </c>
      <c r="AE35" s="218"/>
      <c r="AF35" s="218"/>
      <c r="AG35" s="1" t="s">
        <v>7</v>
      </c>
      <c r="AI35" s="218" t="s">
        <v>11</v>
      </c>
      <c r="AJ35" s="218"/>
      <c r="AK35" s="218"/>
      <c r="AL35" s="218"/>
      <c r="AM35" s="218"/>
      <c r="AN35" s="218"/>
      <c r="AO35" s="218"/>
      <c r="AP35" s="218"/>
      <c r="AQ35" s="1" t="s">
        <v>10</v>
      </c>
      <c r="AR35" s="218"/>
      <c r="AS35" s="218"/>
      <c r="AT35" s="1" t="s">
        <v>7</v>
      </c>
      <c r="AV35" s="218" t="s">
        <v>9</v>
      </c>
      <c r="AW35" s="218"/>
      <c r="AX35" s="218"/>
      <c r="AY35" s="218"/>
      <c r="AZ35" s="218"/>
      <c r="BA35" s="218"/>
      <c r="BB35" s="218" t="s">
        <v>8</v>
      </c>
      <c r="BC35" s="218"/>
      <c r="BD35" s="220"/>
      <c r="BE35" s="220"/>
      <c r="BF35" s="221" t="s">
        <v>7</v>
      </c>
      <c r="BG35" s="221"/>
    </row>
    <row r="36" spans="1:59" ht="18.75" customHeight="1">
      <c r="A36" s="215"/>
      <c r="B36" s="215"/>
      <c r="C36" s="215"/>
      <c r="D36" s="215"/>
      <c r="E36" s="215"/>
      <c r="F36" s="215"/>
      <c r="G36" s="213">
        <v>1</v>
      </c>
      <c r="H36" s="213"/>
      <c r="I36" s="213">
        <v>2</v>
      </c>
      <c r="J36" s="213"/>
      <c r="K36" s="213">
        <v>3</v>
      </c>
      <c r="L36" s="213"/>
      <c r="M36" s="213">
        <v>4</v>
      </c>
      <c r="N36" s="213"/>
      <c r="O36" s="213">
        <v>5</v>
      </c>
      <c r="P36" s="213"/>
      <c r="Q36" s="213">
        <v>6</v>
      </c>
      <c r="R36" s="213"/>
      <c r="S36" s="213">
        <v>7</v>
      </c>
      <c r="T36" s="213"/>
      <c r="U36" s="213">
        <v>8</v>
      </c>
      <c r="V36" s="213"/>
      <c r="W36" s="213">
        <v>9</v>
      </c>
      <c r="X36" s="213"/>
      <c r="Y36" s="214" t="s">
        <v>4</v>
      </c>
      <c r="Z36" s="214"/>
      <c r="AA36" s="214"/>
      <c r="AC36" s="214" t="s">
        <v>6</v>
      </c>
      <c r="AD36" s="214"/>
      <c r="AE36" s="214"/>
      <c r="AF36" s="214"/>
      <c r="AG36" s="214"/>
      <c r="AH36" s="214"/>
      <c r="AI36" s="214"/>
      <c r="AJ36" s="214"/>
      <c r="AK36" s="214"/>
      <c r="AL36" s="214"/>
      <c r="AM36" s="214"/>
      <c r="AN36" s="214"/>
      <c r="AO36" s="214"/>
      <c r="AP36" s="214"/>
      <c r="AQ36" s="214"/>
      <c r="AR36" s="214"/>
      <c r="AS36" s="214"/>
      <c r="AT36" s="214"/>
      <c r="AU36" s="214" t="s">
        <v>5</v>
      </c>
      <c r="AV36" s="214"/>
      <c r="AW36" s="214"/>
      <c r="AX36" s="214"/>
      <c r="AY36" s="214"/>
      <c r="AZ36" s="214"/>
      <c r="BA36" s="214"/>
      <c r="BB36" s="214"/>
      <c r="BC36" s="214"/>
      <c r="BD36" s="214"/>
      <c r="BE36" s="214"/>
      <c r="BF36" s="214"/>
      <c r="BG36" s="214"/>
    </row>
    <row r="37" spans="1:59" ht="18.75" customHeight="1">
      <c r="A37" s="214"/>
      <c r="B37" s="214"/>
      <c r="C37" s="214"/>
      <c r="D37" s="214"/>
      <c r="E37" s="214"/>
      <c r="F37" s="214"/>
      <c r="G37" s="213"/>
      <c r="H37" s="213"/>
      <c r="I37" s="213"/>
      <c r="J37" s="213"/>
      <c r="K37" s="213"/>
      <c r="L37" s="213"/>
      <c r="M37" s="213"/>
      <c r="N37" s="213"/>
      <c r="O37" s="213"/>
      <c r="P37" s="213"/>
      <c r="Q37" s="213"/>
      <c r="R37" s="213"/>
      <c r="S37" s="213"/>
      <c r="T37" s="213"/>
      <c r="U37" s="213"/>
      <c r="V37" s="213"/>
      <c r="W37" s="213"/>
      <c r="X37" s="213"/>
      <c r="Y37" s="213">
        <f>SUM(G37:X37)</f>
        <v>0</v>
      </c>
      <c r="Z37" s="213"/>
      <c r="AA37" s="213"/>
      <c r="AC37" s="217" ph="1"/>
      <c r="AD37" s="217" ph="1"/>
      <c r="AE37" s="217" ph="1"/>
      <c r="AF37" s="217" ph="1"/>
      <c r="AG37" s="217" ph="1"/>
      <c r="AH37" s="217" ph="1"/>
      <c r="AI37" s="217" ph="1"/>
      <c r="AJ37" s="217" ph="1"/>
      <c r="AK37" s="217" ph="1"/>
      <c r="AL37" s="217" ph="1"/>
      <c r="AM37" s="217" ph="1"/>
      <c r="AN37" s="217" ph="1"/>
      <c r="AO37" s="217" ph="1"/>
      <c r="AP37" s="217" ph="1"/>
      <c r="AQ37" s="217" ph="1"/>
      <c r="AR37" s="217" ph="1"/>
      <c r="AS37" s="217" ph="1"/>
      <c r="AT37" s="217" ph="1"/>
      <c r="AU37" s="217" ph="1"/>
      <c r="AV37" s="217" ph="1"/>
      <c r="AW37" s="217" ph="1"/>
      <c r="AX37" s="217" ph="1"/>
      <c r="AY37" s="217" ph="1"/>
      <c r="AZ37" s="217" ph="1"/>
      <c r="BA37" s="217" ph="1"/>
      <c r="BB37" s="217" ph="1"/>
      <c r="BC37" s="217" ph="1"/>
      <c r="BD37" s="217" ph="1"/>
      <c r="BE37" s="217" ph="1"/>
      <c r="BF37" s="217" ph="1"/>
      <c r="BG37" s="217" ph="1"/>
    </row>
    <row r="38" spans="1:59" ht="18.75" customHeight="1">
      <c r="A38" s="214"/>
      <c r="B38" s="214"/>
      <c r="C38" s="214"/>
      <c r="D38" s="214"/>
      <c r="E38" s="214"/>
      <c r="F38" s="214"/>
      <c r="G38" s="213"/>
      <c r="H38" s="213"/>
      <c r="I38" s="213"/>
      <c r="J38" s="213"/>
      <c r="K38" s="213"/>
      <c r="L38" s="213"/>
      <c r="M38" s="213"/>
      <c r="N38" s="213"/>
      <c r="O38" s="213"/>
      <c r="P38" s="213"/>
      <c r="Q38" s="213"/>
      <c r="R38" s="213"/>
      <c r="S38" s="213"/>
      <c r="T38" s="213"/>
      <c r="U38" s="213"/>
      <c r="V38" s="213"/>
      <c r="W38" s="213"/>
      <c r="X38" s="213"/>
      <c r="Y38" s="213">
        <f>SUM(G38:X38)</f>
        <v>0</v>
      </c>
      <c r="Z38" s="213"/>
      <c r="AA38" s="213"/>
      <c r="AC38" s="217" ph="1"/>
      <c r="AD38" s="217" ph="1"/>
      <c r="AE38" s="217" ph="1"/>
      <c r="AF38" s="217" ph="1"/>
      <c r="AG38" s="217" ph="1"/>
      <c r="AH38" s="217" ph="1"/>
      <c r="AI38" s="217" ph="1"/>
      <c r="AJ38" s="217" ph="1"/>
      <c r="AK38" s="217" ph="1"/>
      <c r="AL38" s="217" ph="1"/>
      <c r="AM38" s="217" ph="1"/>
      <c r="AN38" s="217" ph="1"/>
      <c r="AO38" s="217" ph="1"/>
      <c r="AP38" s="217" ph="1"/>
      <c r="AQ38" s="217" ph="1"/>
      <c r="AR38" s="217" ph="1"/>
      <c r="AS38" s="217" ph="1"/>
      <c r="AT38" s="217" ph="1"/>
      <c r="AU38" s="217" ph="1"/>
      <c r="AV38" s="217" ph="1"/>
      <c r="AW38" s="217" ph="1"/>
      <c r="AX38" s="217" ph="1"/>
      <c r="AY38" s="217" ph="1"/>
      <c r="AZ38" s="217" ph="1"/>
      <c r="BA38" s="217" ph="1"/>
      <c r="BB38" s="217" ph="1"/>
      <c r="BC38" s="217" ph="1"/>
      <c r="BD38" s="217" ph="1"/>
      <c r="BE38" s="217" ph="1"/>
      <c r="BF38" s="217" ph="1"/>
      <c r="BG38" s="217" ph="1"/>
    </row>
    <row r="39" spans="1:59" ht="7.5" customHeight="1"/>
    <row r="40" spans="1:59" ht="18.75" customHeight="1">
      <c r="A40" s="215"/>
      <c r="B40" s="215"/>
      <c r="C40" s="215"/>
      <c r="D40" s="215"/>
      <c r="E40" s="215"/>
      <c r="F40" s="215"/>
      <c r="G40" s="214" t="s">
        <v>13</v>
      </c>
      <c r="H40" s="214"/>
      <c r="I40" s="214"/>
      <c r="J40" s="214"/>
      <c r="K40" s="214"/>
      <c r="L40" s="214"/>
      <c r="M40" s="214"/>
      <c r="N40" s="214"/>
      <c r="O40" s="214"/>
      <c r="P40" s="214"/>
      <c r="Q40" s="214"/>
      <c r="R40" s="214"/>
      <c r="S40" s="214"/>
      <c r="T40" s="214"/>
      <c r="U40" s="214"/>
      <c r="V40" s="214"/>
      <c r="W40" s="214" t="s">
        <v>14</v>
      </c>
      <c r="X40" s="214"/>
      <c r="Y40" s="214"/>
      <c r="Z40" s="214"/>
      <c r="AA40" s="214"/>
      <c r="AB40" s="214"/>
      <c r="AC40" s="214"/>
      <c r="AD40" s="214"/>
      <c r="AE40" s="214"/>
      <c r="AF40" s="214"/>
      <c r="AG40" s="214"/>
      <c r="AH40" s="214"/>
      <c r="AI40" s="214"/>
      <c r="AJ40" s="214" t="s">
        <v>15</v>
      </c>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row>
    <row r="41" spans="1:59" ht="18.75" customHeight="1">
      <c r="A41" s="214">
        <f>A37</f>
        <v>0</v>
      </c>
      <c r="B41" s="214"/>
      <c r="C41" s="214"/>
      <c r="D41" s="214"/>
      <c r="E41" s="214"/>
      <c r="F41" s="214"/>
      <c r="G41" s="217" ph="1"/>
      <c r="H41" s="217" ph="1"/>
      <c r="I41" s="217" ph="1"/>
      <c r="J41" s="217" ph="1"/>
      <c r="K41" s="217" ph="1"/>
      <c r="L41" s="217" ph="1"/>
      <c r="M41" s="217" ph="1"/>
      <c r="N41" s="217" ph="1"/>
      <c r="O41" s="217" ph="1"/>
      <c r="P41" s="217" ph="1"/>
      <c r="Q41" s="217" ph="1"/>
      <c r="R41" s="217" ph="1"/>
      <c r="S41" s="217" ph="1"/>
      <c r="T41" s="217" ph="1"/>
      <c r="U41" s="217" ph="1"/>
      <c r="V41" s="217" ph="1"/>
      <c r="W41" s="217" ph="1"/>
      <c r="X41" s="217" ph="1"/>
      <c r="Y41" s="217" ph="1"/>
      <c r="Z41" s="217" ph="1"/>
      <c r="AA41" s="217" ph="1"/>
      <c r="AB41" s="217" ph="1"/>
      <c r="AC41" s="217" ph="1"/>
      <c r="AD41" s="217" ph="1"/>
      <c r="AE41" s="217" ph="1"/>
      <c r="AF41" s="217" ph="1"/>
      <c r="AG41" s="217" ph="1"/>
      <c r="AH41" s="217" ph="1"/>
      <c r="AI41" s="217" ph="1"/>
      <c r="AJ41" s="217" ph="1"/>
      <c r="AK41" s="217" ph="1"/>
      <c r="AL41" s="217" ph="1"/>
      <c r="AM41" s="217" ph="1"/>
      <c r="AN41" s="217" ph="1"/>
      <c r="AO41" s="217" ph="1"/>
      <c r="AP41" s="217" ph="1"/>
      <c r="AQ41" s="217" ph="1"/>
      <c r="AR41" s="217" ph="1"/>
      <c r="AS41" s="217" ph="1"/>
      <c r="AT41" s="217" ph="1"/>
      <c r="AU41" s="217" ph="1"/>
      <c r="AV41" s="217" ph="1"/>
      <c r="AW41" s="217" ph="1"/>
      <c r="AX41" s="217" ph="1"/>
      <c r="AY41" s="217" ph="1"/>
      <c r="AZ41" s="217" ph="1"/>
      <c r="BA41" s="217" ph="1"/>
      <c r="BB41" s="217" ph="1"/>
      <c r="BC41" s="217" ph="1"/>
      <c r="BD41" s="217" ph="1"/>
      <c r="BE41" s="217" ph="1"/>
      <c r="BF41" s="217" ph="1"/>
      <c r="BG41" s="217" ph="1"/>
    </row>
    <row r="42" spans="1:59" ht="18.75" customHeight="1">
      <c r="A42" s="214">
        <f>A38</f>
        <v>0</v>
      </c>
      <c r="B42" s="214"/>
      <c r="C42" s="214"/>
      <c r="D42" s="214"/>
      <c r="E42" s="214"/>
      <c r="F42" s="214"/>
      <c r="G42" s="217" ph="1"/>
      <c r="H42" s="217" ph="1"/>
      <c r="I42" s="217" ph="1"/>
      <c r="J42" s="217" ph="1"/>
      <c r="K42" s="217" ph="1"/>
      <c r="L42" s="217" ph="1"/>
      <c r="M42" s="217" ph="1"/>
      <c r="N42" s="217" ph="1"/>
      <c r="O42" s="217" ph="1"/>
      <c r="P42" s="217" ph="1"/>
      <c r="Q42" s="217" ph="1"/>
      <c r="R42" s="217" ph="1"/>
      <c r="S42" s="217" ph="1"/>
      <c r="T42" s="217" ph="1"/>
      <c r="U42" s="217" ph="1"/>
      <c r="V42" s="217" ph="1"/>
      <c r="W42" s="217" ph="1"/>
      <c r="X42" s="217" ph="1"/>
      <c r="Y42" s="217" ph="1"/>
      <c r="Z42" s="217" ph="1"/>
      <c r="AA42" s="217" ph="1"/>
      <c r="AB42" s="217" ph="1"/>
      <c r="AC42" s="217" ph="1"/>
      <c r="AD42" s="217" ph="1"/>
      <c r="AE42" s="217" ph="1"/>
      <c r="AF42" s="217" ph="1"/>
      <c r="AG42" s="217" ph="1"/>
      <c r="AH42" s="217" ph="1"/>
      <c r="AI42" s="217" ph="1"/>
      <c r="AJ42" s="217" ph="1"/>
      <c r="AK42" s="217" ph="1"/>
      <c r="AL42" s="217" ph="1"/>
      <c r="AM42" s="217" ph="1"/>
      <c r="AN42" s="217" ph="1"/>
      <c r="AO42" s="217" ph="1"/>
      <c r="AP42" s="217" ph="1"/>
      <c r="AQ42" s="217" ph="1"/>
      <c r="AR42" s="217" ph="1"/>
      <c r="AS42" s="217" ph="1"/>
      <c r="AT42" s="217" ph="1"/>
      <c r="AU42" s="217" ph="1"/>
      <c r="AV42" s="217" ph="1"/>
      <c r="AW42" s="217" ph="1"/>
      <c r="AX42" s="217" ph="1"/>
      <c r="AY42" s="217" ph="1"/>
      <c r="AZ42" s="217" ph="1"/>
      <c r="BA42" s="217" ph="1"/>
      <c r="BB42" s="217" ph="1"/>
      <c r="BC42" s="217" ph="1"/>
      <c r="BD42" s="217" ph="1"/>
      <c r="BE42" s="217" ph="1"/>
      <c r="BF42" s="217" ph="1"/>
      <c r="BG42" s="217" ph="1"/>
    </row>
    <row r="44" spans="1:59" ht="18.75" customHeight="1">
      <c r="A44" s="216" t="s">
        <v>24</v>
      </c>
      <c r="B44" s="216"/>
      <c r="C44" s="216"/>
      <c r="D44" s="216"/>
      <c r="E44" s="216"/>
      <c r="F44" s="216"/>
      <c r="G44" s="222" t="s">
        <v>25</v>
      </c>
      <c r="H44" s="222"/>
      <c r="I44" s="222"/>
      <c r="J44" s="222"/>
      <c r="K44" s="222"/>
      <c r="L44" s="222"/>
      <c r="M44" s="222" t="s">
        <v>26</v>
      </c>
      <c r="N44" s="222"/>
      <c r="O44" s="222"/>
      <c r="P44" s="222"/>
      <c r="Q44" s="222"/>
      <c r="R44" s="222"/>
      <c r="V44" s="218" t="s">
        <v>12</v>
      </c>
      <c r="W44" s="218"/>
      <c r="X44" s="218"/>
      <c r="Y44" s="218"/>
      <c r="Z44" s="218"/>
      <c r="AA44" s="218"/>
      <c r="AB44" s="219"/>
      <c r="AC44" s="219"/>
      <c r="AD44" s="1" t="s">
        <v>10</v>
      </c>
      <c r="AE44" s="218"/>
      <c r="AF44" s="218"/>
      <c r="AG44" s="1" t="s">
        <v>7</v>
      </c>
      <c r="AI44" s="218" t="s">
        <v>11</v>
      </c>
      <c r="AJ44" s="218"/>
      <c r="AK44" s="218"/>
      <c r="AL44" s="218"/>
      <c r="AM44" s="218"/>
      <c r="AN44" s="218"/>
      <c r="AO44" s="218"/>
      <c r="AP44" s="218"/>
      <c r="AQ44" s="1" t="s">
        <v>10</v>
      </c>
      <c r="AR44" s="218"/>
      <c r="AS44" s="218"/>
      <c r="AT44" s="1" t="s">
        <v>7</v>
      </c>
      <c r="AV44" s="218" t="s">
        <v>9</v>
      </c>
      <c r="AW44" s="218"/>
      <c r="AX44" s="218"/>
      <c r="AY44" s="218"/>
      <c r="AZ44" s="218"/>
      <c r="BA44" s="218"/>
      <c r="BB44" s="218" t="s">
        <v>8</v>
      </c>
      <c r="BC44" s="218"/>
      <c r="BD44" s="220"/>
      <c r="BE44" s="220"/>
      <c r="BF44" s="221" t="s">
        <v>7</v>
      </c>
      <c r="BG44" s="221"/>
    </row>
    <row r="45" spans="1:59" ht="18.75" customHeight="1">
      <c r="A45" s="215"/>
      <c r="B45" s="215"/>
      <c r="C45" s="215"/>
      <c r="D45" s="215"/>
      <c r="E45" s="215"/>
      <c r="F45" s="215"/>
      <c r="G45" s="213">
        <v>1</v>
      </c>
      <c r="H45" s="213"/>
      <c r="I45" s="213">
        <v>2</v>
      </c>
      <c r="J45" s="213"/>
      <c r="K45" s="213">
        <v>3</v>
      </c>
      <c r="L45" s="213"/>
      <c r="M45" s="213">
        <v>4</v>
      </c>
      <c r="N45" s="213"/>
      <c r="O45" s="213">
        <v>5</v>
      </c>
      <c r="P45" s="213"/>
      <c r="Q45" s="213">
        <v>6</v>
      </c>
      <c r="R45" s="213"/>
      <c r="S45" s="213">
        <v>7</v>
      </c>
      <c r="T45" s="213"/>
      <c r="U45" s="213">
        <v>8</v>
      </c>
      <c r="V45" s="213"/>
      <c r="W45" s="213">
        <v>9</v>
      </c>
      <c r="X45" s="213"/>
      <c r="Y45" s="214" t="s">
        <v>4</v>
      </c>
      <c r="Z45" s="214"/>
      <c r="AA45" s="214"/>
      <c r="AC45" s="214" t="s">
        <v>6</v>
      </c>
      <c r="AD45" s="214"/>
      <c r="AE45" s="214"/>
      <c r="AF45" s="214"/>
      <c r="AG45" s="214"/>
      <c r="AH45" s="214"/>
      <c r="AI45" s="214"/>
      <c r="AJ45" s="214"/>
      <c r="AK45" s="214"/>
      <c r="AL45" s="214"/>
      <c r="AM45" s="214"/>
      <c r="AN45" s="214"/>
      <c r="AO45" s="214"/>
      <c r="AP45" s="214"/>
      <c r="AQ45" s="214"/>
      <c r="AR45" s="214"/>
      <c r="AS45" s="214"/>
      <c r="AT45" s="214"/>
      <c r="AU45" s="214" t="s">
        <v>5</v>
      </c>
      <c r="AV45" s="214"/>
      <c r="AW45" s="214"/>
      <c r="AX45" s="214"/>
      <c r="AY45" s="214"/>
      <c r="AZ45" s="214"/>
      <c r="BA45" s="214"/>
      <c r="BB45" s="214"/>
      <c r="BC45" s="214"/>
      <c r="BD45" s="214"/>
      <c r="BE45" s="214"/>
      <c r="BF45" s="214"/>
      <c r="BG45" s="214"/>
    </row>
    <row r="46" spans="1:59" ht="18.75" customHeight="1">
      <c r="A46" s="214"/>
      <c r="B46" s="214"/>
      <c r="C46" s="214"/>
      <c r="D46" s="214"/>
      <c r="E46" s="214"/>
      <c r="F46" s="214"/>
      <c r="G46" s="213"/>
      <c r="H46" s="213"/>
      <c r="I46" s="213"/>
      <c r="J46" s="213"/>
      <c r="K46" s="213"/>
      <c r="L46" s="213"/>
      <c r="M46" s="213"/>
      <c r="N46" s="213"/>
      <c r="O46" s="213"/>
      <c r="P46" s="213"/>
      <c r="Q46" s="213"/>
      <c r="R46" s="213"/>
      <c r="S46" s="213"/>
      <c r="T46" s="213"/>
      <c r="U46" s="213"/>
      <c r="V46" s="213"/>
      <c r="W46" s="213"/>
      <c r="X46" s="213"/>
      <c r="Y46" s="213">
        <f>SUM(G46:X46)</f>
        <v>0</v>
      </c>
      <c r="Z46" s="213"/>
      <c r="AA46" s="213"/>
      <c r="AC46" s="217" ph="1"/>
      <c r="AD46" s="217" ph="1"/>
      <c r="AE46" s="217" ph="1"/>
      <c r="AF46" s="217" ph="1"/>
      <c r="AG46" s="217" ph="1"/>
      <c r="AH46" s="217" ph="1"/>
      <c r="AI46" s="217" ph="1"/>
      <c r="AJ46" s="217" ph="1"/>
      <c r="AK46" s="217" ph="1"/>
      <c r="AL46" s="217" ph="1"/>
      <c r="AM46" s="217" ph="1"/>
      <c r="AN46" s="217" ph="1"/>
      <c r="AO46" s="217" ph="1"/>
      <c r="AP46" s="217" ph="1"/>
      <c r="AQ46" s="217" ph="1"/>
      <c r="AR46" s="217" ph="1"/>
      <c r="AS46" s="217" ph="1"/>
      <c r="AT46" s="217" ph="1"/>
      <c r="AU46" s="217" ph="1"/>
      <c r="AV46" s="217" ph="1"/>
      <c r="AW46" s="217" ph="1"/>
      <c r="AX46" s="217" ph="1"/>
      <c r="AY46" s="217" ph="1"/>
      <c r="AZ46" s="217" ph="1"/>
      <c r="BA46" s="217" ph="1"/>
      <c r="BB46" s="217" ph="1"/>
      <c r="BC46" s="217" ph="1"/>
      <c r="BD46" s="217" ph="1"/>
      <c r="BE46" s="217" ph="1"/>
      <c r="BF46" s="217" ph="1"/>
      <c r="BG46" s="217" ph="1"/>
    </row>
    <row r="47" spans="1:59" ht="18.75" customHeight="1">
      <c r="A47" s="214"/>
      <c r="B47" s="214"/>
      <c r="C47" s="214"/>
      <c r="D47" s="214"/>
      <c r="E47" s="214"/>
      <c r="F47" s="214"/>
      <c r="G47" s="213"/>
      <c r="H47" s="213"/>
      <c r="I47" s="213"/>
      <c r="J47" s="213"/>
      <c r="K47" s="213"/>
      <c r="L47" s="213"/>
      <c r="M47" s="213"/>
      <c r="N47" s="213"/>
      <c r="O47" s="213"/>
      <c r="P47" s="213"/>
      <c r="Q47" s="213"/>
      <c r="R47" s="213"/>
      <c r="S47" s="213"/>
      <c r="T47" s="213"/>
      <c r="U47" s="213"/>
      <c r="V47" s="213"/>
      <c r="W47" s="213"/>
      <c r="X47" s="213"/>
      <c r="Y47" s="213">
        <f>SUM(G47:X47)</f>
        <v>0</v>
      </c>
      <c r="Z47" s="213"/>
      <c r="AA47" s="213"/>
      <c r="AC47" s="217" ph="1"/>
      <c r="AD47" s="217" ph="1"/>
      <c r="AE47" s="217" ph="1"/>
      <c r="AF47" s="217" ph="1"/>
      <c r="AG47" s="217" ph="1"/>
      <c r="AH47" s="217" ph="1"/>
      <c r="AI47" s="217" ph="1"/>
      <c r="AJ47" s="217" ph="1"/>
      <c r="AK47" s="217" ph="1"/>
      <c r="AL47" s="217" ph="1"/>
      <c r="AM47" s="217" ph="1"/>
      <c r="AN47" s="217" ph="1"/>
      <c r="AO47" s="217" ph="1"/>
      <c r="AP47" s="217" ph="1"/>
      <c r="AQ47" s="217" ph="1"/>
      <c r="AR47" s="217" ph="1"/>
      <c r="AS47" s="217" ph="1"/>
      <c r="AT47" s="217" ph="1"/>
      <c r="AU47" s="217" ph="1"/>
      <c r="AV47" s="217" ph="1"/>
      <c r="AW47" s="217" ph="1"/>
      <c r="AX47" s="217" ph="1"/>
      <c r="AY47" s="217" ph="1"/>
      <c r="AZ47" s="217" ph="1"/>
      <c r="BA47" s="217" ph="1"/>
      <c r="BB47" s="217" ph="1"/>
      <c r="BC47" s="217" ph="1"/>
      <c r="BD47" s="217" ph="1"/>
      <c r="BE47" s="217" ph="1"/>
      <c r="BF47" s="217" ph="1"/>
      <c r="BG47" s="217" ph="1"/>
    </row>
    <row r="48" spans="1:59" ht="7.5" customHeight="1"/>
    <row r="49" spans="1:59" ht="18.75" customHeight="1">
      <c r="A49" s="215"/>
      <c r="B49" s="215"/>
      <c r="C49" s="215"/>
      <c r="D49" s="215"/>
      <c r="E49" s="215"/>
      <c r="F49" s="215"/>
      <c r="G49" s="214" t="s">
        <v>13</v>
      </c>
      <c r="H49" s="214"/>
      <c r="I49" s="214"/>
      <c r="J49" s="214"/>
      <c r="K49" s="214"/>
      <c r="L49" s="214"/>
      <c r="M49" s="214"/>
      <c r="N49" s="214"/>
      <c r="O49" s="214"/>
      <c r="P49" s="214"/>
      <c r="Q49" s="214"/>
      <c r="R49" s="214"/>
      <c r="S49" s="214"/>
      <c r="T49" s="214"/>
      <c r="U49" s="214"/>
      <c r="V49" s="214"/>
      <c r="W49" s="214" t="s">
        <v>14</v>
      </c>
      <c r="X49" s="214"/>
      <c r="Y49" s="214"/>
      <c r="Z49" s="214"/>
      <c r="AA49" s="214"/>
      <c r="AB49" s="214"/>
      <c r="AC49" s="214"/>
      <c r="AD49" s="214"/>
      <c r="AE49" s="214"/>
      <c r="AF49" s="214"/>
      <c r="AG49" s="214"/>
      <c r="AH49" s="214"/>
      <c r="AI49" s="214"/>
      <c r="AJ49" s="214" t="s">
        <v>15</v>
      </c>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row>
    <row r="50" spans="1:59" ht="18.75" customHeight="1">
      <c r="A50" s="214">
        <f>A46</f>
        <v>0</v>
      </c>
      <c r="B50" s="214"/>
      <c r="C50" s="214"/>
      <c r="D50" s="214"/>
      <c r="E50" s="214"/>
      <c r="F50" s="214"/>
      <c r="G50" s="217" ph="1"/>
      <c r="H50" s="217" ph="1"/>
      <c r="I50" s="217" ph="1"/>
      <c r="J50" s="217" ph="1"/>
      <c r="K50" s="217" ph="1"/>
      <c r="L50" s="217" ph="1"/>
      <c r="M50" s="217" ph="1"/>
      <c r="N50" s="217" ph="1"/>
      <c r="O50" s="217" ph="1"/>
      <c r="P50" s="217" ph="1"/>
      <c r="Q50" s="217" ph="1"/>
      <c r="R50" s="217" ph="1"/>
      <c r="S50" s="217" ph="1"/>
      <c r="T50" s="217" ph="1"/>
      <c r="U50" s="217" ph="1"/>
      <c r="V50" s="217" ph="1"/>
      <c r="W50" s="217" ph="1"/>
      <c r="X50" s="217" ph="1"/>
      <c r="Y50" s="217" ph="1"/>
      <c r="Z50" s="217" ph="1"/>
      <c r="AA50" s="217" ph="1"/>
      <c r="AB50" s="217" ph="1"/>
      <c r="AC50" s="217" ph="1"/>
      <c r="AD50" s="217" ph="1"/>
      <c r="AE50" s="217" ph="1"/>
      <c r="AF50" s="217" ph="1"/>
      <c r="AG50" s="217" ph="1"/>
      <c r="AH50" s="217" ph="1"/>
      <c r="AI50" s="217" ph="1"/>
      <c r="AJ50" s="217" ph="1"/>
      <c r="AK50" s="217" ph="1"/>
      <c r="AL50" s="217" ph="1"/>
      <c r="AM50" s="217" ph="1"/>
      <c r="AN50" s="217" ph="1"/>
      <c r="AO50" s="217" ph="1"/>
      <c r="AP50" s="217" ph="1"/>
      <c r="AQ50" s="217" ph="1"/>
      <c r="AR50" s="217" ph="1"/>
      <c r="AS50" s="217" ph="1"/>
      <c r="AT50" s="217" ph="1"/>
      <c r="AU50" s="217" ph="1"/>
      <c r="AV50" s="217" ph="1"/>
      <c r="AW50" s="217" ph="1"/>
      <c r="AX50" s="217" ph="1"/>
      <c r="AY50" s="217" ph="1"/>
      <c r="AZ50" s="217" ph="1"/>
      <c r="BA50" s="217" ph="1"/>
      <c r="BB50" s="217" ph="1"/>
      <c r="BC50" s="217" ph="1"/>
      <c r="BD50" s="217" ph="1"/>
      <c r="BE50" s="217" ph="1"/>
      <c r="BF50" s="217" ph="1"/>
      <c r="BG50" s="217" ph="1"/>
    </row>
    <row r="51" spans="1:59" ht="18.75" customHeight="1">
      <c r="A51" s="214">
        <f>A47</f>
        <v>0</v>
      </c>
      <c r="B51" s="214"/>
      <c r="C51" s="214"/>
      <c r="D51" s="214"/>
      <c r="E51" s="214"/>
      <c r="F51" s="214"/>
      <c r="G51" s="217" ph="1"/>
      <c r="H51" s="217" ph="1"/>
      <c r="I51" s="217" ph="1"/>
      <c r="J51" s="217" ph="1"/>
      <c r="K51" s="217" ph="1"/>
      <c r="L51" s="217" ph="1"/>
      <c r="M51" s="217" ph="1"/>
      <c r="N51" s="217" ph="1"/>
      <c r="O51" s="217" ph="1"/>
      <c r="P51" s="217" ph="1"/>
      <c r="Q51" s="217" ph="1"/>
      <c r="R51" s="217" ph="1"/>
      <c r="S51" s="217" ph="1"/>
      <c r="T51" s="217" ph="1"/>
      <c r="U51" s="217" ph="1"/>
      <c r="V51" s="217" ph="1"/>
      <c r="W51" s="217" ph="1"/>
      <c r="X51" s="217" ph="1"/>
      <c r="Y51" s="217" ph="1"/>
      <c r="Z51" s="217" ph="1"/>
      <c r="AA51" s="217" ph="1"/>
      <c r="AB51" s="217" ph="1"/>
      <c r="AC51" s="217" ph="1"/>
      <c r="AD51" s="217" ph="1"/>
      <c r="AE51" s="217" ph="1"/>
      <c r="AF51" s="217" ph="1"/>
      <c r="AG51" s="217" ph="1"/>
      <c r="AH51" s="217" ph="1"/>
      <c r="AI51" s="217" ph="1"/>
      <c r="AJ51" s="217" ph="1"/>
      <c r="AK51" s="217" ph="1"/>
      <c r="AL51" s="217" ph="1"/>
      <c r="AM51" s="217" ph="1"/>
      <c r="AN51" s="217" ph="1"/>
      <c r="AO51" s="217" ph="1"/>
      <c r="AP51" s="217" ph="1"/>
      <c r="AQ51" s="217" ph="1"/>
      <c r="AR51" s="217" ph="1"/>
      <c r="AS51" s="217" ph="1"/>
      <c r="AT51" s="217" ph="1"/>
      <c r="AU51" s="217" ph="1"/>
      <c r="AV51" s="217" ph="1"/>
      <c r="AW51" s="217" ph="1"/>
      <c r="AX51" s="217" ph="1"/>
      <c r="AY51" s="217" ph="1"/>
      <c r="AZ51" s="217" ph="1"/>
      <c r="BA51" s="217" ph="1"/>
      <c r="BB51" s="217" ph="1"/>
      <c r="BC51" s="217" ph="1"/>
      <c r="BD51" s="217" ph="1"/>
      <c r="BE51" s="217" ph="1"/>
      <c r="BF51" s="217" ph="1"/>
      <c r="BG51" s="217" ph="1"/>
    </row>
    <row r="53" spans="1:59" ht="18.75" customHeight="1">
      <c r="A53" s="216" t="s">
        <v>24</v>
      </c>
      <c r="B53" s="216"/>
      <c r="C53" s="216"/>
      <c r="D53" s="216"/>
      <c r="E53" s="216"/>
      <c r="F53" s="216"/>
      <c r="G53" s="222" t="s">
        <v>25</v>
      </c>
      <c r="H53" s="222"/>
      <c r="I53" s="222"/>
      <c r="J53" s="222"/>
      <c r="K53" s="222"/>
      <c r="L53" s="222"/>
      <c r="M53" s="222" t="s">
        <v>26</v>
      </c>
      <c r="N53" s="222"/>
      <c r="O53" s="222"/>
      <c r="P53" s="222"/>
      <c r="Q53" s="222"/>
      <c r="R53" s="222"/>
      <c r="V53" s="218" t="s">
        <v>12</v>
      </c>
      <c r="W53" s="218"/>
      <c r="X53" s="218"/>
      <c r="Y53" s="218"/>
      <c r="Z53" s="218"/>
      <c r="AA53" s="218"/>
      <c r="AB53" s="219"/>
      <c r="AC53" s="219"/>
      <c r="AD53" s="1" t="s">
        <v>10</v>
      </c>
      <c r="AE53" s="218"/>
      <c r="AF53" s="218"/>
      <c r="AG53" s="1" t="s">
        <v>7</v>
      </c>
      <c r="AI53" s="218" t="s">
        <v>11</v>
      </c>
      <c r="AJ53" s="218"/>
      <c r="AK53" s="218"/>
      <c r="AL53" s="218"/>
      <c r="AM53" s="218"/>
      <c r="AN53" s="218"/>
      <c r="AO53" s="218"/>
      <c r="AP53" s="218"/>
      <c r="AQ53" s="1" t="s">
        <v>10</v>
      </c>
      <c r="AR53" s="218"/>
      <c r="AS53" s="218"/>
      <c r="AT53" s="1" t="s">
        <v>7</v>
      </c>
      <c r="AV53" s="218" t="s">
        <v>9</v>
      </c>
      <c r="AW53" s="218"/>
      <c r="AX53" s="218"/>
      <c r="AY53" s="218"/>
      <c r="AZ53" s="218"/>
      <c r="BA53" s="218"/>
      <c r="BB53" s="218" t="s">
        <v>8</v>
      </c>
      <c r="BC53" s="218"/>
      <c r="BD53" s="220"/>
      <c r="BE53" s="220"/>
      <c r="BF53" s="221" t="s">
        <v>7</v>
      </c>
      <c r="BG53" s="221"/>
    </row>
    <row r="54" spans="1:59" ht="18.75" customHeight="1">
      <c r="A54" s="215"/>
      <c r="B54" s="215"/>
      <c r="C54" s="215"/>
      <c r="D54" s="215"/>
      <c r="E54" s="215"/>
      <c r="F54" s="215"/>
      <c r="G54" s="213">
        <v>1</v>
      </c>
      <c r="H54" s="213"/>
      <c r="I54" s="213">
        <v>2</v>
      </c>
      <c r="J54" s="213"/>
      <c r="K54" s="213">
        <v>3</v>
      </c>
      <c r="L54" s="213"/>
      <c r="M54" s="213">
        <v>4</v>
      </c>
      <c r="N54" s="213"/>
      <c r="O54" s="213">
        <v>5</v>
      </c>
      <c r="P54" s="213"/>
      <c r="Q54" s="213">
        <v>6</v>
      </c>
      <c r="R54" s="213"/>
      <c r="S54" s="213">
        <v>7</v>
      </c>
      <c r="T54" s="213"/>
      <c r="U54" s="213">
        <v>8</v>
      </c>
      <c r="V54" s="213"/>
      <c r="W54" s="213">
        <v>9</v>
      </c>
      <c r="X54" s="213"/>
      <c r="Y54" s="214" t="s">
        <v>4</v>
      </c>
      <c r="Z54" s="214"/>
      <c r="AA54" s="214"/>
      <c r="AC54" s="214" t="s">
        <v>6</v>
      </c>
      <c r="AD54" s="214"/>
      <c r="AE54" s="214"/>
      <c r="AF54" s="214"/>
      <c r="AG54" s="214"/>
      <c r="AH54" s="214"/>
      <c r="AI54" s="214"/>
      <c r="AJ54" s="214"/>
      <c r="AK54" s="214"/>
      <c r="AL54" s="214"/>
      <c r="AM54" s="214"/>
      <c r="AN54" s="214"/>
      <c r="AO54" s="214"/>
      <c r="AP54" s="214"/>
      <c r="AQ54" s="214"/>
      <c r="AR54" s="214"/>
      <c r="AS54" s="214"/>
      <c r="AT54" s="214"/>
      <c r="AU54" s="214" t="s">
        <v>5</v>
      </c>
      <c r="AV54" s="214"/>
      <c r="AW54" s="214"/>
      <c r="AX54" s="214"/>
      <c r="AY54" s="214"/>
      <c r="AZ54" s="214"/>
      <c r="BA54" s="214"/>
      <c r="BB54" s="214"/>
      <c r="BC54" s="214"/>
      <c r="BD54" s="214"/>
      <c r="BE54" s="214"/>
      <c r="BF54" s="214"/>
      <c r="BG54" s="214"/>
    </row>
    <row r="55" spans="1:59" ht="18.75" customHeight="1">
      <c r="A55" s="214"/>
      <c r="B55" s="214"/>
      <c r="C55" s="214"/>
      <c r="D55" s="214"/>
      <c r="E55" s="214"/>
      <c r="F55" s="214"/>
      <c r="G55" s="213"/>
      <c r="H55" s="213"/>
      <c r="I55" s="213"/>
      <c r="J55" s="213"/>
      <c r="K55" s="213"/>
      <c r="L55" s="213"/>
      <c r="M55" s="213"/>
      <c r="N55" s="213"/>
      <c r="O55" s="213"/>
      <c r="P55" s="213"/>
      <c r="Q55" s="213"/>
      <c r="R55" s="213"/>
      <c r="S55" s="213"/>
      <c r="T55" s="213"/>
      <c r="U55" s="213"/>
      <c r="V55" s="213"/>
      <c r="W55" s="213"/>
      <c r="X55" s="213"/>
      <c r="Y55" s="213">
        <f>SUM(G55:X55)</f>
        <v>0</v>
      </c>
      <c r="Z55" s="213"/>
      <c r="AA55" s="213"/>
      <c r="AC55" s="217" ph="1"/>
      <c r="AD55" s="217" ph="1"/>
      <c r="AE55" s="217" ph="1"/>
      <c r="AF55" s="217" ph="1"/>
      <c r="AG55" s="217" ph="1"/>
      <c r="AH55" s="217" ph="1"/>
      <c r="AI55" s="217" ph="1"/>
      <c r="AJ55" s="217" ph="1"/>
      <c r="AK55" s="217" ph="1"/>
      <c r="AL55" s="217" ph="1"/>
      <c r="AM55" s="217" ph="1"/>
      <c r="AN55" s="217" ph="1"/>
      <c r="AO55" s="217" ph="1"/>
      <c r="AP55" s="217" ph="1"/>
      <c r="AQ55" s="217" ph="1"/>
      <c r="AR55" s="217" ph="1"/>
      <c r="AS55" s="217" ph="1"/>
      <c r="AT55" s="217" ph="1"/>
      <c r="AU55" s="217" ph="1"/>
      <c r="AV55" s="217" ph="1"/>
      <c r="AW55" s="217" ph="1"/>
      <c r="AX55" s="217" ph="1"/>
      <c r="AY55" s="217" ph="1"/>
      <c r="AZ55" s="217" ph="1"/>
      <c r="BA55" s="217" ph="1"/>
      <c r="BB55" s="217" ph="1"/>
      <c r="BC55" s="217" ph="1"/>
      <c r="BD55" s="217" ph="1"/>
      <c r="BE55" s="217" ph="1"/>
      <c r="BF55" s="217" ph="1"/>
      <c r="BG55" s="217" ph="1"/>
    </row>
    <row r="56" spans="1:59" ht="18.75" customHeight="1">
      <c r="A56" s="214"/>
      <c r="B56" s="214"/>
      <c r="C56" s="214"/>
      <c r="D56" s="214"/>
      <c r="E56" s="214"/>
      <c r="F56" s="214"/>
      <c r="G56" s="213"/>
      <c r="H56" s="213"/>
      <c r="I56" s="213"/>
      <c r="J56" s="213"/>
      <c r="K56" s="213"/>
      <c r="L56" s="213"/>
      <c r="M56" s="213"/>
      <c r="N56" s="213"/>
      <c r="O56" s="213"/>
      <c r="P56" s="213"/>
      <c r="Q56" s="213"/>
      <c r="R56" s="213"/>
      <c r="S56" s="213"/>
      <c r="T56" s="213"/>
      <c r="U56" s="213"/>
      <c r="V56" s="213"/>
      <c r="W56" s="213"/>
      <c r="X56" s="213"/>
      <c r="Y56" s="213">
        <f>SUM(G56:X56)</f>
        <v>0</v>
      </c>
      <c r="Z56" s="213"/>
      <c r="AA56" s="213"/>
      <c r="AC56" s="217" ph="1"/>
      <c r="AD56" s="217" ph="1"/>
      <c r="AE56" s="217" ph="1"/>
      <c r="AF56" s="217" ph="1"/>
      <c r="AG56" s="217" ph="1"/>
      <c r="AH56" s="217" ph="1"/>
      <c r="AI56" s="217" ph="1"/>
      <c r="AJ56" s="217" ph="1"/>
      <c r="AK56" s="217" ph="1"/>
      <c r="AL56" s="217" ph="1"/>
      <c r="AM56" s="217" ph="1"/>
      <c r="AN56" s="217" ph="1"/>
      <c r="AO56" s="217" ph="1"/>
      <c r="AP56" s="217" ph="1"/>
      <c r="AQ56" s="217" ph="1"/>
      <c r="AR56" s="217" ph="1"/>
      <c r="AS56" s="217" ph="1"/>
      <c r="AT56" s="217" ph="1"/>
      <c r="AU56" s="217" ph="1"/>
      <c r="AV56" s="217" ph="1"/>
      <c r="AW56" s="217" ph="1"/>
      <c r="AX56" s="217" ph="1"/>
      <c r="AY56" s="217" ph="1"/>
      <c r="AZ56" s="217" ph="1"/>
      <c r="BA56" s="217" ph="1"/>
      <c r="BB56" s="217" ph="1"/>
      <c r="BC56" s="217" ph="1"/>
      <c r="BD56" s="217" ph="1"/>
      <c r="BE56" s="217" ph="1"/>
      <c r="BF56" s="217" ph="1"/>
      <c r="BG56" s="217" ph="1"/>
    </row>
    <row r="57" spans="1:59" ht="7.5" customHeight="1"/>
    <row r="58" spans="1:59" ht="18.75" customHeight="1">
      <c r="A58" s="215"/>
      <c r="B58" s="215"/>
      <c r="C58" s="215"/>
      <c r="D58" s="215"/>
      <c r="E58" s="215"/>
      <c r="F58" s="215"/>
      <c r="G58" s="214" t="s">
        <v>13</v>
      </c>
      <c r="H58" s="214"/>
      <c r="I58" s="214"/>
      <c r="J58" s="214"/>
      <c r="K58" s="214"/>
      <c r="L58" s="214"/>
      <c r="M58" s="214"/>
      <c r="N58" s="214"/>
      <c r="O58" s="214"/>
      <c r="P58" s="214"/>
      <c r="Q58" s="214"/>
      <c r="R58" s="214"/>
      <c r="S58" s="214"/>
      <c r="T58" s="214"/>
      <c r="U58" s="214"/>
      <c r="V58" s="214"/>
      <c r="W58" s="214" t="s">
        <v>14</v>
      </c>
      <c r="X58" s="214"/>
      <c r="Y58" s="214"/>
      <c r="Z58" s="214"/>
      <c r="AA58" s="214"/>
      <c r="AB58" s="214"/>
      <c r="AC58" s="214"/>
      <c r="AD58" s="214"/>
      <c r="AE58" s="214"/>
      <c r="AF58" s="214"/>
      <c r="AG58" s="214"/>
      <c r="AH58" s="214"/>
      <c r="AI58" s="214"/>
      <c r="AJ58" s="214" t="s">
        <v>15</v>
      </c>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row>
    <row r="59" spans="1:59" ht="18.75" customHeight="1">
      <c r="A59" s="214">
        <f>A55</f>
        <v>0</v>
      </c>
      <c r="B59" s="214"/>
      <c r="C59" s="214"/>
      <c r="D59" s="214"/>
      <c r="E59" s="214"/>
      <c r="F59" s="214"/>
      <c r="G59" s="217" ph="1"/>
      <c r="H59" s="217" ph="1"/>
      <c r="I59" s="217" ph="1"/>
      <c r="J59" s="217" ph="1"/>
      <c r="K59" s="217" ph="1"/>
      <c r="L59" s="217" ph="1"/>
      <c r="M59" s="217" ph="1"/>
      <c r="N59" s="217" ph="1"/>
      <c r="O59" s="217" ph="1"/>
      <c r="P59" s="217" ph="1"/>
      <c r="Q59" s="217" ph="1"/>
      <c r="R59" s="217" ph="1"/>
      <c r="S59" s="217" ph="1"/>
      <c r="T59" s="217" ph="1"/>
      <c r="U59" s="217" ph="1"/>
      <c r="V59" s="217" ph="1"/>
      <c r="W59" s="217" ph="1"/>
      <c r="X59" s="217" ph="1"/>
      <c r="Y59" s="217" ph="1"/>
      <c r="Z59" s="217" ph="1"/>
      <c r="AA59" s="217" ph="1"/>
      <c r="AB59" s="217" ph="1"/>
      <c r="AC59" s="217" ph="1"/>
      <c r="AD59" s="217" ph="1"/>
      <c r="AE59" s="217" ph="1"/>
      <c r="AF59" s="217" ph="1"/>
      <c r="AG59" s="217" ph="1"/>
      <c r="AH59" s="217" ph="1"/>
      <c r="AI59" s="217" ph="1"/>
      <c r="AJ59" s="217" ph="1"/>
      <c r="AK59" s="217" ph="1"/>
      <c r="AL59" s="217" ph="1"/>
      <c r="AM59" s="217" ph="1"/>
      <c r="AN59" s="217" ph="1"/>
      <c r="AO59" s="217" ph="1"/>
      <c r="AP59" s="217" ph="1"/>
      <c r="AQ59" s="217" ph="1"/>
      <c r="AR59" s="217" ph="1"/>
      <c r="AS59" s="217" ph="1"/>
      <c r="AT59" s="217" ph="1"/>
      <c r="AU59" s="217" ph="1"/>
      <c r="AV59" s="217" ph="1"/>
      <c r="AW59" s="217" ph="1"/>
      <c r="AX59" s="217" ph="1"/>
      <c r="AY59" s="217" ph="1"/>
      <c r="AZ59" s="217" ph="1"/>
      <c r="BA59" s="217" ph="1"/>
      <c r="BB59" s="217" ph="1"/>
      <c r="BC59" s="217" ph="1"/>
      <c r="BD59" s="217" ph="1"/>
      <c r="BE59" s="217" ph="1"/>
      <c r="BF59" s="217" ph="1"/>
      <c r="BG59" s="217" ph="1"/>
    </row>
    <row r="60" spans="1:59" ht="18.75" customHeight="1">
      <c r="A60" s="214">
        <f>A56</f>
        <v>0</v>
      </c>
      <c r="B60" s="214"/>
      <c r="C60" s="214"/>
      <c r="D60" s="214"/>
      <c r="E60" s="214"/>
      <c r="F60" s="214"/>
      <c r="G60" s="217" ph="1"/>
      <c r="H60" s="217" ph="1"/>
      <c r="I60" s="217" ph="1"/>
      <c r="J60" s="217" ph="1"/>
      <c r="K60" s="217" ph="1"/>
      <c r="L60" s="217" ph="1"/>
      <c r="M60" s="217" ph="1"/>
      <c r="N60" s="217" ph="1"/>
      <c r="O60" s="217" ph="1"/>
      <c r="P60" s="217" ph="1"/>
      <c r="Q60" s="217" ph="1"/>
      <c r="R60" s="217" ph="1"/>
      <c r="S60" s="217" ph="1"/>
      <c r="T60" s="217" ph="1"/>
      <c r="U60" s="217" ph="1"/>
      <c r="V60" s="217" ph="1"/>
      <c r="W60" s="217" ph="1"/>
      <c r="X60" s="217" ph="1"/>
      <c r="Y60" s="217" ph="1"/>
      <c r="Z60" s="217" ph="1"/>
      <c r="AA60" s="217" ph="1"/>
      <c r="AB60" s="217" ph="1"/>
      <c r="AC60" s="217" ph="1"/>
      <c r="AD60" s="217" ph="1"/>
      <c r="AE60" s="217" ph="1"/>
      <c r="AF60" s="217" ph="1"/>
      <c r="AG60" s="217" ph="1"/>
      <c r="AH60" s="217" ph="1"/>
      <c r="AI60" s="217" ph="1"/>
      <c r="AJ60" s="217" ph="1"/>
      <c r="AK60" s="217" ph="1"/>
      <c r="AL60" s="217" ph="1"/>
      <c r="AM60" s="217" ph="1"/>
      <c r="AN60" s="217" ph="1"/>
      <c r="AO60" s="217" ph="1"/>
      <c r="AP60" s="217" ph="1"/>
      <c r="AQ60" s="217" ph="1"/>
      <c r="AR60" s="217" ph="1"/>
      <c r="AS60" s="217" ph="1"/>
      <c r="AT60" s="217" ph="1"/>
      <c r="AU60" s="217" ph="1"/>
      <c r="AV60" s="217" ph="1"/>
      <c r="AW60" s="217" ph="1"/>
      <c r="AX60" s="217" ph="1"/>
      <c r="AY60" s="217" ph="1"/>
      <c r="AZ60" s="217" ph="1"/>
      <c r="BA60" s="217" ph="1"/>
      <c r="BB60" s="217" ph="1"/>
      <c r="BC60" s="217" ph="1"/>
      <c r="BD60" s="217" ph="1"/>
      <c r="BE60" s="217" ph="1"/>
      <c r="BF60" s="217" ph="1"/>
      <c r="BG60" s="217" ph="1"/>
    </row>
    <row r="62" spans="1:59" ht="18.75" customHeight="1">
      <c r="A62" s="216" t="s">
        <v>24</v>
      </c>
      <c r="B62" s="216"/>
      <c r="C62" s="216"/>
      <c r="D62" s="216"/>
      <c r="E62" s="216"/>
      <c r="F62" s="216"/>
      <c r="G62" s="222" t="s">
        <v>25</v>
      </c>
      <c r="H62" s="222"/>
      <c r="I62" s="222"/>
      <c r="J62" s="222"/>
      <c r="K62" s="222"/>
      <c r="L62" s="222"/>
      <c r="M62" s="222" t="s">
        <v>26</v>
      </c>
      <c r="N62" s="222"/>
      <c r="O62" s="222"/>
      <c r="P62" s="222"/>
      <c r="Q62" s="222"/>
      <c r="R62" s="222"/>
      <c r="V62" s="218" t="s">
        <v>12</v>
      </c>
      <c r="W62" s="218"/>
      <c r="X62" s="218"/>
      <c r="Y62" s="218"/>
      <c r="Z62" s="218"/>
      <c r="AA62" s="218"/>
      <c r="AB62" s="219"/>
      <c r="AC62" s="219"/>
      <c r="AD62" s="1" t="s">
        <v>10</v>
      </c>
      <c r="AE62" s="218"/>
      <c r="AF62" s="218"/>
      <c r="AG62" s="1" t="s">
        <v>7</v>
      </c>
      <c r="AI62" s="218" t="s">
        <v>11</v>
      </c>
      <c r="AJ62" s="218"/>
      <c r="AK62" s="218"/>
      <c r="AL62" s="218"/>
      <c r="AM62" s="218"/>
      <c r="AN62" s="218"/>
      <c r="AO62" s="218"/>
      <c r="AP62" s="218"/>
      <c r="AQ62" s="1" t="s">
        <v>10</v>
      </c>
      <c r="AR62" s="218"/>
      <c r="AS62" s="218"/>
      <c r="AT62" s="1" t="s">
        <v>7</v>
      </c>
      <c r="AV62" s="218" t="s">
        <v>9</v>
      </c>
      <c r="AW62" s="218"/>
      <c r="AX62" s="218"/>
      <c r="AY62" s="218"/>
      <c r="AZ62" s="218"/>
      <c r="BA62" s="218"/>
      <c r="BB62" s="218" t="s">
        <v>8</v>
      </c>
      <c r="BC62" s="218"/>
      <c r="BD62" s="220"/>
      <c r="BE62" s="220"/>
      <c r="BF62" s="221" t="s">
        <v>7</v>
      </c>
      <c r="BG62" s="221"/>
    </row>
    <row r="63" spans="1:59" ht="18.75" customHeight="1">
      <c r="A63" s="215"/>
      <c r="B63" s="215"/>
      <c r="C63" s="215"/>
      <c r="D63" s="215"/>
      <c r="E63" s="215"/>
      <c r="F63" s="215"/>
      <c r="G63" s="213">
        <v>1</v>
      </c>
      <c r="H63" s="213"/>
      <c r="I63" s="213">
        <v>2</v>
      </c>
      <c r="J63" s="213"/>
      <c r="K63" s="213">
        <v>3</v>
      </c>
      <c r="L63" s="213"/>
      <c r="M63" s="213">
        <v>4</v>
      </c>
      <c r="N63" s="213"/>
      <c r="O63" s="213">
        <v>5</v>
      </c>
      <c r="P63" s="213"/>
      <c r="Q63" s="213">
        <v>6</v>
      </c>
      <c r="R63" s="213"/>
      <c r="S63" s="213">
        <v>7</v>
      </c>
      <c r="T63" s="213"/>
      <c r="U63" s="213">
        <v>8</v>
      </c>
      <c r="V63" s="213"/>
      <c r="W63" s="213">
        <v>9</v>
      </c>
      <c r="X63" s="213"/>
      <c r="Y63" s="214" t="s">
        <v>4</v>
      </c>
      <c r="Z63" s="214"/>
      <c r="AA63" s="214"/>
      <c r="AC63" s="214" t="s">
        <v>6</v>
      </c>
      <c r="AD63" s="214"/>
      <c r="AE63" s="214"/>
      <c r="AF63" s="214"/>
      <c r="AG63" s="214"/>
      <c r="AH63" s="214"/>
      <c r="AI63" s="214"/>
      <c r="AJ63" s="214"/>
      <c r="AK63" s="214"/>
      <c r="AL63" s="214"/>
      <c r="AM63" s="214"/>
      <c r="AN63" s="214"/>
      <c r="AO63" s="214"/>
      <c r="AP63" s="214"/>
      <c r="AQ63" s="214"/>
      <c r="AR63" s="214"/>
      <c r="AS63" s="214"/>
      <c r="AT63" s="214"/>
      <c r="AU63" s="214" t="s">
        <v>5</v>
      </c>
      <c r="AV63" s="214"/>
      <c r="AW63" s="214"/>
      <c r="AX63" s="214"/>
      <c r="AY63" s="214"/>
      <c r="AZ63" s="214"/>
      <c r="BA63" s="214"/>
      <c r="BB63" s="214"/>
      <c r="BC63" s="214"/>
      <c r="BD63" s="214"/>
      <c r="BE63" s="214"/>
      <c r="BF63" s="214"/>
      <c r="BG63" s="214"/>
    </row>
    <row r="64" spans="1:59" ht="18.75" customHeight="1">
      <c r="A64" s="214"/>
      <c r="B64" s="214"/>
      <c r="C64" s="214"/>
      <c r="D64" s="214"/>
      <c r="E64" s="214"/>
      <c r="F64" s="214"/>
      <c r="G64" s="213"/>
      <c r="H64" s="213"/>
      <c r="I64" s="213"/>
      <c r="J64" s="213"/>
      <c r="K64" s="213"/>
      <c r="L64" s="213"/>
      <c r="M64" s="213"/>
      <c r="N64" s="213"/>
      <c r="O64" s="213"/>
      <c r="P64" s="213"/>
      <c r="Q64" s="213"/>
      <c r="R64" s="213"/>
      <c r="S64" s="213"/>
      <c r="T64" s="213"/>
      <c r="U64" s="213"/>
      <c r="V64" s="213"/>
      <c r="W64" s="213"/>
      <c r="X64" s="213"/>
      <c r="Y64" s="213">
        <f>SUM(G64:X64)</f>
        <v>0</v>
      </c>
      <c r="Z64" s="213"/>
      <c r="AA64" s="213"/>
      <c r="AC64" s="217" ph="1"/>
      <c r="AD64" s="217" ph="1"/>
      <c r="AE64" s="217" ph="1"/>
      <c r="AF64" s="217" ph="1"/>
      <c r="AG64" s="217" ph="1"/>
      <c r="AH64" s="217" ph="1"/>
      <c r="AI64" s="217" ph="1"/>
      <c r="AJ64" s="217" ph="1"/>
      <c r="AK64" s="217" ph="1"/>
      <c r="AL64" s="217" ph="1"/>
      <c r="AM64" s="217" ph="1"/>
      <c r="AN64" s="217" ph="1"/>
      <c r="AO64" s="217" ph="1"/>
      <c r="AP64" s="217" ph="1"/>
      <c r="AQ64" s="217" ph="1"/>
      <c r="AR64" s="217" ph="1"/>
      <c r="AS64" s="217" ph="1"/>
      <c r="AT64" s="217" ph="1"/>
      <c r="AU64" s="217" ph="1"/>
      <c r="AV64" s="217" ph="1"/>
      <c r="AW64" s="217" ph="1"/>
      <c r="AX64" s="217" ph="1"/>
      <c r="AY64" s="217" ph="1"/>
      <c r="AZ64" s="217" ph="1"/>
      <c r="BA64" s="217" ph="1"/>
      <c r="BB64" s="217" ph="1"/>
      <c r="BC64" s="217" ph="1"/>
      <c r="BD64" s="217" ph="1"/>
      <c r="BE64" s="217" ph="1"/>
      <c r="BF64" s="217" ph="1"/>
      <c r="BG64" s="217" ph="1"/>
    </row>
    <row r="65" spans="1:59" ht="18.75" customHeight="1">
      <c r="A65" s="214"/>
      <c r="B65" s="214"/>
      <c r="C65" s="214"/>
      <c r="D65" s="214"/>
      <c r="E65" s="214"/>
      <c r="F65" s="214"/>
      <c r="G65" s="213"/>
      <c r="H65" s="213"/>
      <c r="I65" s="213"/>
      <c r="J65" s="213"/>
      <c r="K65" s="213"/>
      <c r="L65" s="213"/>
      <c r="M65" s="213"/>
      <c r="N65" s="213"/>
      <c r="O65" s="213"/>
      <c r="P65" s="213"/>
      <c r="Q65" s="213"/>
      <c r="R65" s="213"/>
      <c r="S65" s="213"/>
      <c r="T65" s="213"/>
      <c r="U65" s="213"/>
      <c r="V65" s="213"/>
      <c r="W65" s="213"/>
      <c r="X65" s="213"/>
      <c r="Y65" s="213">
        <f>SUM(G65:X65)</f>
        <v>0</v>
      </c>
      <c r="Z65" s="213"/>
      <c r="AA65" s="213"/>
      <c r="AC65" s="217" ph="1"/>
      <c r="AD65" s="217" ph="1"/>
      <c r="AE65" s="217" ph="1"/>
      <c r="AF65" s="217" ph="1"/>
      <c r="AG65" s="217" ph="1"/>
      <c r="AH65" s="217" ph="1"/>
      <c r="AI65" s="217" ph="1"/>
      <c r="AJ65" s="217" ph="1"/>
      <c r="AK65" s="217" ph="1"/>
      <c r="AL65" s="217" ph="1"/>
      <c r="AM65" s="217" ph="1"/>
      <c r="AN65" s="217" ph="1"/>
      <c r="AO65" s="217" ph="1"/>
      <c r="AP65" s="217" ph="1"/>
      <c r="AQ65" s="217" ph="1"/>
      <c r="AR65" s="217" ph="1"/>
      <c r="AS65" s="217" ph="1"/>
      <c r="AT65" s="217" ph="1"/>
      <c r="AU65" s="217" ph="1"/>
      <c r="AV65" s="217" ph="1"/>
      <c r="AW65" s="217" ph="1"/>
      <c r="AX65" s="217" ph="1"/>
      <c r="AY65" s="217" ph="1"/>
      <c r="AZ65" s="217" ph="1"/>
      <c r="BA65" s="217" ph="1"/>
      <c r="BB65" s="217" ph="1"/>
      <c r="BC65" s="217" ph="1"/>
      <c r="BD65" s="217" ph="1"/>
      <c r="BE65" s="217" ph="1"/>
      <c r="BF65" s="217" ph="1"/>
      <c r="BG65" s="217" ph="1"/>
    </row>
    <row r="66" spans="1:59" ht="7.5" customHeight="1"/>
    <row r="67" spans="1:59" ht="18.75" customHeight="1">
      <c r="A67" s="215"/>
      <c r="B67" s="215"/>
      <c r="C67" s="215"/>
      <c r="D67" s="215"/>
      <c r="E67" s="215"/>
      <c r="F67" s="215"/>
      <c r="G67" s="214" t="s">
        <v>13</v>
      </c>
      <c r="H67" s="214"/>
      <c r="I67" s="214"/>
      <c r="J67" s="214"/>
      <c r="K67" s="214"/>
      <c r="L67" s="214"/>
      <c r="M67" s="214"/>
      <c r="N67" s="214"/>
      <c r="O67" s="214"/>
      <c r="P67" s="214"/>
      <c r="Q67" s="214"/>
      <c r="R67" s="214"/>
      <c r="S67" s="214"/>
      <c r="T67" s="214"/>
      <c r="U67" s="214"/>
      <c r="V67" s="214"/>
      <c r="W67" s="214" t="s">
        <v>14</v>
      </c>
      <c r="X67" s="214"/>
      <c r="Y67" s="214"/>
      <c r="Z67" s="214"/>
      <c r="AA67" s="214"/>
      <c r="AB67" s="214"/>
      <c r="AC67" s="214"/>
      <c r="AD67" s="214"/>
      <c r="AE67" s="214"/>
      <c r="AF67" s="214"/>
      <c r="AG67" s="214"/>
      <c r="AH67" s="214"/>
      <c r="AI67" s="214"/>
      <c r="AJ67" s="214" t="s">
        <v>15</v>
      </c>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row>
    <row r="68" spans="1:59" ht="18.75" customHeight="1">
      <c r="A68" s="214">
        <f>A64</f>
        <v>0</v>
      </c>
      <c r="B68" s="214"/>
      <c r="C68" s="214"/>
      <c r="D68" s="214"/>
      <c r="E68" s="214"/>
      <c r="F68" s="214"/>
      <c r="G68" s="217" ph="1"/>
      <c r="H68" s="217" ph="1"/>
      <c r="I68" s="217" ph="1"/>
      <c r="J68" s="217" ph="1"/>
      <c r="K68" s="217" ph="1"/>
      <c r="L68" s="217" ph="1"/>
      <c r="M68" s="217" ph="1"/>
      <c r="N68" s="217" ph="1"/>
      <c r="O68" s="217" ph="1"/>
      <c r="P68" s="217" ph="1"/>
      <c r="Q68" s="217" ph="1"/>
      <c r="R68" s="217" ph="1"/>
      <c r="S68" s="217" ph="1"/>
      <c r="T68" s="217" ph="1"/>
      <c r="U68" s="217" ph="1"/>
      <c r="V68" s="217" ph="1"/>
      <c r="W68" s="217" ph="1"/>
      <c r="X68" s="217" ph="1"/>
      <c r="Y68" s="217" ph="1"/>
      <c r="Z68" s="217" ph="1"/>
      <c r="AA68" s="217" ph="1"/>
      <c r="AB68" s="217" ph="1"/>
      <c r="AC68" s="217" ph="1"/>
      <c r="AD68" s="217" ph="1"/>
      <c r="AE68" s="217" ph="1"/>
      <c r="AF68" s="217" ph="1"/>
      <c r="AG68" s="217" ph="1"/>
      <c r="AH68" s="217" ph="1"/>
      <c r="AI68" s="217" ph="1"/>
      <c r="AJ68" s="217" ph="1"/>
      <c r="AK68" s="217" ph="1"/>
      <c r="AL68" s="217" ph="1"/>
      <c r="AM68" s="217" ph="1"/>
      <c r="AN68" s="217" ph="1"/>
      <c r="AO68" s="217" ph="1"/>
      <c r="AP68" s="217" ph="1"/>
      <c r="AQ68" s="217" ph="1"/>
      <c r="AR68" s="217" ph="1"/>
      <c r="AS68" s="217" ph="1"/>
      <c r="AT68" s="217" ph="1"/>
      <c r="AU68" s="217" ph="1"/>
      <c r="AV68" s="217" ph="1"/>
      <c r="AW68" s="217" ph="1"/>
      <c r="AX68" s="217" ph="1"/>
      <c r="AY68" s="217" ph="1"/>
      <c r="AZ68" s="217" ph="1"/>
      <c r="BA68" s="217" ph="1"/>
      <c r="BB68" s="217" ph="1"/>
      <c r="BC68" s="217" ph="1"/>
      <c r="BD68" s="217" ph="1"/>
      <c r="BE68" s="217" ph="1"/>
      <c r="BF68" s="217" ph="1"/>
      <c r="BG68" s="217" ph="1"/>
    </row>
    <row r="69" spans="1:59" ht="18.75" customHeight="1">
      <c r="A69" s="214">
        <f>A65</f>
        <v>0</v>
      </c>
      <c r="B69" s="214"/>
      <c r="C69" s="214"/>
      <c r="D69" s="214"/>
      <c r="E69" s="214"/>
      <c r="F69" s="214"/>
      <c r="G69" s="217" ph="1"/>
      <c r="H69" s="217" ph="1"/>
      <c r="I69" s="217" ph="1"/>
      <c r="J69" s="217" ph="1"/>
      <c r="K69" s="217" ph="1"/>
      <c r="L69" s="217" ph="1"/>
      <c r="M69" s="217" ph="1"/>
      <c r="N69" s="217" ph="1"/>
      <c r="O69" s="217" ph="1"/>
      <c r="P69" s="217" ph="1"/>
      <c r="Q69" s="217" ph="1"/>
      <c r="R69" s="217" ph="1"/>
      <c r="S69" s="217" ph="1"/>
      <c r="T69" s="217" ph="1"/>
      <c r="U69" s="217" ph="1"/>
      <c r="V69" s="217" ph="1"/>
      <c r="W69" s="217" ph="1"/>
      <c r="X69" s="217" ph="1"/>
      <c r="Y69" s="217" ph="1"/>
      <c r="Z69" s="217" ph="1"/>
      <c r="AA69" s="217" ph="1"/>
      <c r="AB69" s="217" ph="1"/>
      <c r="AC69" s="217" ph="1"/>
      <c r="AD69" s="217" ph="1"/>
      <c r="AE69" s="217" ph="1"/>
      <c r="AF69" s="217" ph="1"/>
      <c r="AG69" s="217" ph="1"/>
      <c r="AH69" s="217" ph="1"/>
      <c r="AI69" s="217" ph="1"/>
      <c r="AJ69" s="217" ph="1"/>
      <c r="AK69" s="217" ph="1"/>
      <c r="AL69" s="217" ph="1"/>
      <c r="AM69" s="217" ph="1"/>
      <c r="AN69" s="217" ph="1"/>
      <c r="AO69" s="217" ph="1"/>
      <c r="AP69" s="217" ph="1"/>
      <c r="AQ69" s="217" ph="1"/>
      <c r="AR69" s="217" ph="1"/>
      <c r="AS69" s="217" ph="1"/>
      <c r="AT69" s="217" ph="1"/>
      <c r="AU69" s="217" ph="1"/>
      <c r="AV69" s="217" ph="1"/>
      <c r="AW69" s="217" ph="1"/>
      <c r="AX69" s="217" ph="1"/>
      <c r="AY69" s="217" ph="1"/>
      <c r="AZ69" s="217" ph="1"/>
      <c r="BA69" s="217" ph="1"/>
      <c r="BB69" s="217" ph="1"/>
      <c r="BC69" s="217" ph="1"/>
      <c r="BD69" s="217" ph="1"/>
      <c r="BE69" s="217" ph="1"/>
      <c r="BF69" s="217" ph="1"/>
      <c r="BG69" s="217" ph="1"/>
    </row>
    <row r="70" spans="1:59" ht="18.75" customHeight="1">
      <c r="AC70" s="1" ph="1"/>
      <c r="AD70" s="1" ph="1"/>
      <c r="AE70" s="1" ph="1"/>
      <c r="AF70" s="1" ph="1"/>
      <c r="AG70" s="1" ph="1"/>
      <c r="AH70" s="1" ph="1"/>
      <c r="AI70" s="1" ph="1"/>
      <c r="AJ70" s="1" ph="1"/>
      <c r="AK70" s="1" ph="1"/>
      <c r="AL70" s="1" ph="1"/>
      <c r="AM70" s="1" ph="1"/>
      <c r="AN70" s="1" ph="1"/>
      <c r="AO70" s="1" ph="1"/>
      <c r="AP70" s="1" ph="1"/>
      <c r="AQ70" s="1" ph="1"/>
      <c r="AR70" s="1" ph="1"/>
      <c r="AS70" s="1" ph="1"/>
      <c r="AT70" s="1" ph="1"/>
      <c r="AU70" s="1" ph="1"/>
      <c r="AV70" s="1" ph="1"/>
      <c r="AW70" s="1" ph="1"/>
      <c r="AX70" s="1" ph="1"/>
      <c r="AY70" s="1" ph="1"/>
      <c r="AZ70" s="1" ph="1"/>
      <c r="BA70" s="1" ph="1"/>
      <c r="BB70" s="1" ph="1"/>
      <c r="BC70" s="1" ph="1"/>
      <c r="BD70" s="1" ph="1"/>
      <c r="BE70" s="1" ph="1"/>
      <c r="BF70" s="1" ph="1"/>
      <c r="BG70" s="1" ph="1"/>
    </row>
  </sheetData>
  <mergeCells count="470">
    <mergeCell ref="A64:F64"/>
    <mergeCell ref="G64:H64"/>
    <mergeCell ref="I64:J64"/>
    <mergeCell ref="K64:L64"/>
    <mergeCell ref="A65:F65"/>
    <mergeCell ref="G65:H65"/>
    <mergeCell ref="U65:V65"/>
    <mergeCell ref="AJ69:BG69"/>
    <mergeCell ref="I65:J65"/>
    <mergeCell ref="K65:L65"/>
    <mergeCell ref="A67:F67"/>
    <mergeCell ref="G67:V67"/>
    <mergeCell ref="W67:AI67"/>
    <mergeCell ref="AJ67:BG67"/>
    <mergeCell ref="A68:F68"/>
    <mergeCell ref="G68:V68"/>
    <mergeCell ref="W68:AI68"/>
    <mergeCell ref="W65:X65"/>
    <mergeCell ref="AJ68:BG68"/>
    <mergeCell ref="AC65:AT65"/>
    <mergeCell ref="AU65:BG65"/>
    <mergeCell ref="M65:N65"/>
    <mergeCell ref="O65:P65"/>
    <mergeCell ref="Q65:R65"/>
    <mergeCell ref="S65:T65"/>
    <mergeCell ref="Y65:AA65"/>
    <mergeCell ref="A69:F69"/>
    <mergeCell ref="G69:V69"/>
    <mergeCell ref="W69:AI69"/>
    <mergeCell ref="AU63:BG63"/>
    <mergeCell ref="AC64:AT64"/>
    <mergeCell ref="AU64:BG64"/>
    <mergeCell ref="M63:N63"/>
    <mergeCell ref="O63:P63"/>
    <mergeCell ref="Q63:R63"/>
    <mergeCell ref="W64:X64"/>
    <mergeCell ref="S63:T63"/>
    <mergeCell ref="U63:V63"/>
    <mergeCell ref="W63:X63"/>
    <mergeCell ref="Y64:AA64"/>
    <mergeCell ref="S64:T64"/>
    <mergeCell ref="U64:V64"/>
    <mergeCell ref="M64:N64"/>
    <mergeCell ref="O64:P64"/>
    <mergeCell ref="Q64:R64"/>
    <mergeCell ref="A63:F63"/>
    <mergeCell ref="G63:H63"/>
    <mergeCell ref="I63:J63"/>
    <mergeCell ref="K63:L63"/>
    <mergeCell ref="Y63:AA63"/>
    <mergeCell ref="AC63:AT63"/>
    <mergeCell ref="AI62:AN62"/>
    <mergeCell ref="A62:F62"/>
    <mergeCell ref="V62:AA62"/>
    <mergeCell ref="AO62:AP62"/>
    <mergeCell ref="AR62:AS62"/>
    <mergeCell ref="AJ59:BG59"/>
    <mergeCell ref="W60:AI60"/>
    <mergeCell ref="A60:F60"/>
    <mergeCell ref="G60:V60"/>
    <mergeCell ref="AJ60:BG60"/>
    <mergeCell ref="AE62:AF62"/>
    <mergeCell ref="BB62:BC62"/>
    <mergeCell ref="BD62:BE62"/>
    <mergeCell ref="BF62:BG62"/>
    <mergeCell ref="AV62:AY62"/>
    <mergeCell ref="AZ62:BA62"/>
    <mergeCell ref="AB62:AC62"/>
    <mergeCell ref="G62:L62"/>
    <mergeCell ref="M62:R62"/>
    <mergeCell ref="A59:F59"/>
    <mergeCell ref="G59:V59"/>
    <mergeCell ref="W59:AI59"/>
    <mergeCell ref="W56:X56"/>
    <mergeCell ref="Y56:AA56"/>
    <mergeCell ref="AC56:AT56"/>
    <mergeCell ref="AJ58:BG58"/>
    <mergeCell ref="A58:F58"/>
    <mergeCell ref="G58:V58"/>
    <mergeCell ref="A56:F56"/>
    <mergeCell ref="G56:H56"/>
    <mergeCell ref="I56:J56"/>
    <mergeCell ref="K56:L56"/>
    <mergeCell ref="U56:V56"/>
    <mergeCell ref="W58:AI58"/>
    <mergeCell ref="AU56:BG56"/>
    <mergeCell ref="AU55:BG55"/>
    <mergeCell ref="M56:N56"/>
    <mergeCell ref="O56:P56"/>
    <mergeCell ref="Q56:R56"/>
    <mergeCell ref="S56:T56"/>
    <mergeCell ref="BF53:BG53"/>
    <mergeCell ref="AO53:AP53"/>
    <mergeCell ref="AR53:AS53"/>
    <mergeCell ref="AV53:AY53"/>
    <mergeCell ref="AZ53:BA53"/>
    <mergeCell ref="Q54:R54"/>
    <mergeCell ref="AU54:BG54"/>
    <mergeCell ref="BB53:BC53"/>
    <mergeCell ref="Y55:AA55"/>
    <mergeCell ref="AC55:AT55"/>
    <mergeCell ref="S54:T54"/>
    <mergeCell ref="U54:V54"/>
    <mergeCell ref="W54:X54"/>
    <mergeCell ref="Y54:AA54"/>
    <mergeCell ref="AC54:AT54"/>
    <mergeCell ref="BD53:BE53"/>
    <mergeCell ref="AI53:AN53"/>
    <mergeCell ref="V53:AA53"/>
    <mergeCell ref="AB53:AC53"/>
    <mergeCell ref="U55:V55"/>
    <mergeCell ref="W55:X55"/>
    <mergeCell ref="AE53:AF53"/>
    <mergeCell ref="Q55:R55"/>
    <mergeCell ref="S55:T55"/>
    <mergeCell ref="A53:F53"/>
    <mergeCell ref="G53:L53"/>
    <mergeCell ref="M53:R53"/>
    <mergeCell ref="M54:N54"/>
    <mergeCell ref="O54:P54"/>
    <mergeCell ref="A54:F54"/>
    <mergeCell ref="G54:H54"/>
    <mergeCell ref="I54:J54"/>
    <mergeCell ref="K54:L54"/>
    <mergeCell ref="A55:F55"/>
    <mergeCell ref="G55:H55"/>
    <mergeCell ref="I55:J55"/>
    <mergeCell ref="K55:L55"/>
    <mergeCell ref="M55:N55"/>
    <mergeCell ref="O55:P55"/>
    <mergeCell ref="W49:AI49"/>
    <mergeCell ref="AJ49:BG49"/>
    <mergeCell ref="A49:F49"/>
    <mergeCell ref="G49:V49"/>
    <mergeCell ref="AJ51:BG51"/>
    <mergeCell ref="A50:F50"/>
    <mergeCell ref="G50:V50"/>
    <mergeCell ref="W50:AI50"/>
    <mergeCell ref="AJ50:BG50"/>
    <mergeCell ref="W51:AI51"/>
    <mergeCell ref="A51:F51"/>
    <mergeCell ref="G51:V51"/>
    <mergeCell ref="A47:F47"/>
    <mergeCell ref="G47:H47"/>
    <mergeCell ref="I47:J47"/>
    <mergeCell ref="K47:L47"/>
    <mergeCell ref="U47:V47"/>
    <mergeCell ref="M47:N47"/>
    <mergeCell ref="O47:P47"/>
    <mergeCell ref="Q47:R47"/>
    <mergeCell ref="AU47:BG47"/>
    <mergeCell ref="AC47:AT47"/>
    <mergeCell ref="AU46:BG46"/>
    <mergeCell ref="AI44:AN44"/>
    <mergeCell ref="V44:AA44"/>
    <mergeCell ref="AB44:AC44"/>
    <mergeCell ref="U46:V46"/>
    <mergeCell ref="W46:X46"/>
    <mergeCell ref="S47:T47"/>
    <mergeCell ref="A46:F46"/>
    <mergeCell ref="G46:H46"/>
    <mergeCell ref="I46:J46"/>
    <mergeCell ref="K46:L46"/>
    <mergeCell ref="M46:N46"/>
    <mergeCell ref="O46:P46"/>
    <mergeCell ref="Q46:R46"/>
    <mergeCell ref="S46:T46"/>
    <mergeCell ref="Y46:AA46"/>
    <mergeCell ref="AC46:AT46"/>
    <mergeCell ref="S45:T45"/>
    <mergeCell ref="U45:V45"/>
    <mergeCell ref="W45:X45"/>
    <mergeCell ref="Y45:AA45"/>
    <mergeCell ref="AC45:AT45"/>
    <mergeCell ref="W47:X47"/>
    <mergeCell ref="Y47:AA47"/>
    <mergeCell ref="BD44:BE44"/>
    <mergeCell ref="BF44:BG44"/>
    <mergeCell ref="AO44:AP44"/>
    <mergeCell ref="AR44:AS44"/>
    <mergeCell ref="AV44:AY44"/>
    <mergeCell ref="AZ44:BA44"/>
    <mergeCell ref="AE44:AF44"/>
    <mergeCell ref="AU45:BG45"/>
    <mergeCell ref="BB44:BC44"/>
    <mergeCell ref="Q45:R45"/>
    <mergeCell ref="A44:F44"/>
    <mergeCell ref="G44:L44"/>
    <mergeCell ref="M44:R44"/>
    <mergeCell ref="M45:N45"/>
    <mergeCell ref="O45:P45"/>
    <mergeCell ref="A45:F45"/>
    <mergeCell ref="G45:H45"/>
    <mergeCell ref="I45:J45"/>
    <mergeCell ref="K45:L45"/>
    <mergeCell ref="W40:AI40"/>
    <mergeCell ref="AJ40:BG40"/>
    <mergeCell ref="A40:F40"/>
    <mergeCell ref="G40:V40"/>
    <mergeCell ref="AJ42:BG42"/>
    <mergeCell ref="A41:F41"/>
    <mergeCell ref="G41:V41"/>
    <mergeCell ref="W41:AI41"/>
    <mergeCell ref="AJ41:BG41"/>
    <mergeCell ref="W42:AI42"/>
    <mergeCell ref="A42:F42"/>
    <mergeCell ref="G42:V42"/>
    <mergeCell ref="A37:F37"/>
    <mergeCell ref="G37:H37"/>
    <mergeCell ref="I37:J37"/>
    <mergeCell ref="K37:L37"/>
    <mergeCell ref="M37:N37"/>
    <mergeCell ref="O37:P37"/>
    <mergeCell ref="Q37:R37"/>
    <mergeCell ref="S37:T37"/>
    <mergeCell ref="W38:X38"/>
    <mergeCell ref="A38:F38"/>
    <mergeCell ref="G38:H38"/>
    <mergeCell ref="I38:J38"/>
    <mergeCell ref="K38:L38"/>
    <mergeCell ref="U38:V38"/>
    <mergeCell ref="M38:N38"/>
    <mergeCell ref="O38:P38"/>
    <mergeCell ref="Q38:R38"/>
    <mergeCell ref="S38:T38"/>
    <mergeCell ref="BD35:BE35"/>
    <mergeCell ref="BF35:BG35"/>
    <mergeCell ref="AO35:AP35"/>
    <mergeCell ref="AR35:AS35"/>
    <mergeCell ref="AV35:AY35"/>
    <mergeCell ref="AZ35:BA35"/>
    <mergeCell ref="Y38:AA38"/>
    <mergeCell ref="AC38:AT38"/>
    <mergeCell ref="AU38:BG38"/>
    <mergeCell ref="AU37:BG37"/>
    <mergeCell ref="AI35:AN35"/>
    <mergeCell ref="V35:AA35"/>
    <mergeCell ref="AB35:AC35"/>
    <mergeCell ref="U37:V37"/>
    <mergeCell ref="W37:X37"/>
    <mergeCell ref="AU36:BG36"/>
    <mergeCell ref="BB35:BC35"/>
    <mergeCell ref="Y37:AA37"/>
    <mergeCell ref="AC37:AT37"/>
    <mergeCell ref="AE35:AF35"/>
    <mergeCell ref="AJ34:BG34"/>
    <mergeCell ref="A33:F33"/>
    <mergeCell ref="G33:V33"/>
    <mergeCell ref="W33:AI33"/>
    <mergeCell ref="AJ33:BG33"/>
    <mergeCell ref="W34:AI34"/>
    <mergeCell ref="A34:F34"/>
    <mergeCell ref="G34:V34"/>
    <mergeCell ref="A32:F32"/>
    <mergeCell ref="G32:V32"/>
    <mergeCell ref="AJ32:BG32"/>
    <mergeCell ref="A35:F35"/>
    <mergeCell ref="G35:L35"/>
    <mergeCell ref="M35:R35"/>
    <mergeCell ref="M36:N36"/>
    <mergeCell ref="O36:P36"/>
    <mergeCell ref="A36:F36"/>
    <mergeCell ref="G36:H36"/>
    <mergeCell ref="I36:J36"/>
    <mergeCell ref="K36:L36"/>
    <mergeCell ref="Q36:R36"/>
    <mergeCell ref="S36:T36"/>
    <mergeCell ref="U36:V36"/>
    <mergeCell ref="W36:X36"/>
    <mergeCell ref="Y36:AA36"/>
    <mergeCell ref="AC36:AT36"/>
    <mergeCell ref="W32:AI32"/>
    <mergeCell ref="A29:F29"/>
    <mergeCell ref="G29:H29"/>
    <mergeCell ref="I29:J29"/>
    <mergeCell ref="K29:L29"/>
    <mergeCell ref="M29:N29"/>
    <mergeCell ref="O29:P29"/>
    <mergeCell ref="Q29:R29"/>
    <mergeCell ref="S29:T29"/>
    <mergeCell ref="W30:X30"/>
    <mergeCell ref="Q30:R30"/>
    <mergeCell ref="S30:T30"/>
    <mergeCell ref="A30:F30"/>
    <mergeCell ref="G30:H30"/>
    <mergeCell ref="I30:J30"/>
    <mergeCell ref="U30:V30"/>
    <mergeCell ref="K30:L30"/>
    <mergeCell ref="Y29:AA29"/>
    <mergeCell ref="AC29:AT29"/>
    <mergeCell ref="U28:V28"/>
    <mergeCell ref="W28:X28"/>
    <mergeCell ref="Y28:AA28"/>
    <mergeCell ref="AC28:AT28"/>
    <mergeCell ref="BD27:BE27"/>
    <mergeCell ref="M30:N30"/>
    <mergeCell ref="O30:P30"/>
    <mergeCell ref="Y30:AA30"/>
    <mergeCell ref="AC30:AT30"/>
    <mergeCell ref="AU30:BG30"/>
    <mergeCell ref="AU29:BG29"/>
    <mergeCell ref="AI27:AN27"/>
    <mergeCell ref="V27:AA27"/>
    <mergeCell ref="AB27:AC27"/>
    <mergeCell ref="U29:V29"/>
    <mergeCell ref="W29:X29"/>
    <mergeCell ref="AE27:AF27"/>
    <mergeCell ref="BF27:BG27"/>
    <mergeCell ref="AO27:AP27"/>
    <mergeCell ref="AR27:AS27"/>
    <mergeCell ref="AV27:AY27"/>
    <mergeCell ref="AZ27:BA27"/>
    <mergeCell ref="A27:F27"/>
    <mergeCell ref="G27:L27"/>
    <mergeCell ref="M27:R27"/>
    <mergeCell ref="AU28:BG28"/>
    <mergeCell ref="BB27:BC27"/>
    <mergeCell ref="Q28:R28"/>
    <mergeCell ref="M21:N21"/>
    <mergeCell ref="O21:P21"/>
    <mergeCell ref="A23:F23"/>
    <mergeCell ref="G23:V23"/>
    <mergeCell ref="Q21:R21"/>
    <mergeCell ref="S21:T21"/>
    <mergeCell ref="A21:F21"/>
    <mergeCell ref="G21:H21"/>
    <mergeCell ref="I21:J21"/>
    <mergeCell ref="M28:N28"/>
    <mergeCell ref="O28:P28"/>
    <mergeCell ref="A28:F28"/>
    <mergeCell ref="G28:H28"/>
    <mergeCell ref="I28:J28"/>
    <mergeCell ref="K28:L28"/>
    <mergeCell ref="AJ25:BG25"/>
    <mergeCell ref="W25:AI25"/>
    <mergeCell ref="S28:T28"/>
    <mergeCell ref="K21:L21"/>
    <mergeCell ref="A25:F25"/>
    <mergeCell ref="G25:V25"/>
    <mergeCell ref="W23:AI23"/>
    <mergeCell ref="AJ23:BG23"/>
    <mergeCell ref="A24:F24"/>
    <mergeCell ref="G24:V24"/>
    <mergeCell ref="W24:AI24"/>
    <mergeCell ref="AJ24:BG24"/>
    <mergeCell ref="U21:V21"/>
    <mergeCell ref="W21:X21"/>
    <mergeCell ref="Y21:AA21"/>
    <mergeCell ref="AC21:AT21"/>
    <mergeCell ref="AU21:BG21"/>
    <mergeCell ref="W15:AI15"/>
    <mergeCell ref="AE18:AF18"/>
    <mergeCell ref="W19:X19"/>
    <mergeCell ref="Y19:AA19"/>
    <mergeCell ref="AC19:AT19"/>
    <mergeCell ref="Y20:AA20"/>
    <mergeCell ref="AC20:AT20"/>
    <mergeCell ref="AJ14:BG14"/>
    <mergeCell ref="W12:X12"/>
    <mergeCell ref="Y12:AA12"/>
    <mergeCell ref="AC12:AT12"/>
    <mergeCell ref="AU12:BG12"/>
    <mergeCell ref="W14:AI14"/>
    <mergeCell ref="AU20:BG20"/>
    <mergeCell ref="AU19:BG19"/>
    <mergeCell ref="BB18:BC18"/>
    <mergeCell ref="BD18:BE18"/>
    <mergeCell ref="BF18:BG18"/>
    <mergeCell ref="AV18:AY18"/>
    <mergeCell ref="AZ18:BA18"/>
    <mergeCell ref="AI18:AN18"/>
    <mergeCell ref="Q20:R20"/>
    <mergeCell ref="S20:T20"/>
    <mergeCell ref="U19:V19"/>
    <mergeCell ref="A16:F16"/>
    <mergeCell ref="G16:V16"/>
    <mergeCell ref="O20:P20"/>
    <mergeCell ref="U20:V20"/>
    <mergeCell ref="W20:X20"/>
    <mergeCell ref="AR18:AS18"/>
    <mergeCell ref="A20:F20"/>
    <mergeCell ref="G20:H20"/>
    <mergeCell ref="I20:J20"/>
    <mergeCell ref="K20:L20"/>
    <mergeCell ref="M20:N20"/>
    <mergeCell ref="A15:F15"/>
    <mergeCell ref="G15:V15"/>
    <mergeCell ref="G14:V14"/>
    <mergeCell ref="A12:F12"/>
    <mergeCell ref="G12:H12"/>
    <mergeCell ref="A14:F14"/>
    <mergeCell ref="Q19:R19"/>
    <mergeCell ref="A18:F18"/>
    <mergeCell ref="G18:L18"/>
    <mergeCell ref="M18:R18"/>
    <mergeCell ref="M19:N19"/>
    <mergeCell ref="A19:F19"/>
    <mergeCell ref="Q12:R12"/>
    <mergeCell ref="S12:T12"/>
    <mergeCell ref="K12:L12"/>
    <mergeCell ref="U12:V12"/>
    <mergeCell ref="M12:N12"/>
    <mergeCell ref="O12:P12"/>
    <mergeCell ref="G11:H11"/>
    <mergeCell ref="I11:J11"/>
    <mergeCell ref="K11:L11"/>
    <mergeCell ref="M11:N11"/>
    <mergeCell ref="V18:AA18"/>
    <mergeCell ref="AB18:AC18"/>
    <mergeCell ref="AO18:AP18"/>
    <mergeCell ref="O19:P19"/>
    <mergeCell ref="U11:V11"/>
    <mergeCell ref="W11:X11"/>
    <mergeCell ref="G19:H19"/>
    <mergeCell ref="I19:J19"/>
    <mergeCell ref="K19:L19"/>
    <mergeCell ref="O11:P11"/>
    <mergeCell ref="Q11:R11"/>
    <mergeCell ref="S11:T11"/>
    <mergeCell ref="S19:T19"/>
    <mergeCell ref="AJ16:BG16"/>
    <mergeCell ref="W16:AI16"/>
    <mergeCell ref="Y11:AA11"/>
    <mergeCell ref="AC11:AT11"/>
    <mergeCell ref="AU11:BG11"/>
    <mergeCell ref="AJ15:BG15"/>
    <mergeCell ref="I12:J12"/>
    <mergeCell ref="A11:F11"/>
    <mergeCell ref="Y10:AA10"/>
    <mergeCell ref="Q10:R10"/>
    <mergeCell ref="AZ9:BA9"/>
    <mergeCell ref="A10:F10"/>
    <mergeCell ref="G10:H10"/>
    <mergeCell ref="I10:J10"/>
    <mergeCell ref="K10:L10"/>
    <mergeCell ref="AO9:AP9"/>
    <mergeCell ref="AR9:AS9"/>
    <mergeCell ref="AV9:AY9"/>
    <mergeCell ref="AC10:AT10"/>
    <mergeCell ref="A9:F9"/>
    <mergeCell ref="V9:AA9"/>
    <mergeCell ref="G9:L9"/>
    <mergeCell ref="M9:R9"/>
    <mergeCell ref="M10:N10"/>
    <mergeCell ref="O10:P10"/>
    <mergeCell ref="S10:T10"/>
    <mergeCell ref="U10:V10"/>
    <mergeCell ref="W10:X10"/>
    <mergeCell ref="AU10:BG10"/>
    <mergeCell ref="BB9:BC9"/>
    <mergeCell ref="BD9:BE9"/>
    <mergeCell ref="BF9:BG9"/>
    <mergeCell ref="AB9:AC9"/>
    <mergeCell ref="AE9:AF9"/>
    <mergeCell ref="AI9:AN9"/>
    <mergeCell ref="AV7:AW7"/>
    <mergeCell ref="AX7:BF7"/>
    <mergeCell ref="H7:L7"/>
    <mergeCell ref="M7:W7"/>
    <mergeCell ref="X7:Y7"/>
    <mergeCell ref="Z7:AU7"/>
    <mergeCell ref="A1:BG2"/>
    <mergeCell ref="A3:X3"/>
    <mergeCell ref="K5:O5"/>
    <mergeCell ref="P5:U5"/>
    <mergeCell ref="V5:Z5"/>
    <mergeCell ref="AA5:AW5"/>
    <mergeCell ref="AX4:BG4"/>
    <mergeCell ref="Z3:AW3"/>
    <mergeCell ref="AX3:BG3"/>
  </mergeCells>
  <phoneticPr fontId="1"/>
  <pageMargins left="0.70866141732283472" right="0.70866141732283472" top="0.39370078740157483" bottom="0.19685039370078741"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組合せ表</vt:lpstr>
      <vt:lpstr>Ａグラウンド</vt:lpstr>
      <vt:lpstr>Ｂグラウンド</vt:lpstr>
      <vt:lpstr>星取表</vt:lpstr>
      <vt:lpstr>Ｃグラウンド</vt:lpstr>
      <vt:lpstr>Ｄグラウンド</vt:lpstr>
      <vt:lpstr>Sheet2</vt:lpstr>
      <vt:lpstr>Sheet3</vt:lpstr>
      <vt:lpstr>星取表!Print_Area</vt:lpstr>
      <vt:lpstr>組合せ表!Print_Area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柳原工業</cp:lastModifiedBy>
  <cp:lastPrinted>2013-04-24T10:39:29Z</cp:lastPrinted>
  <dcterms:created xsi:type="dcterms:W3CDTF">2013-04-23T10:56:17Z</dcterms:created>
  <dcterms:modified xsi:type="dcterms:W3CDTF">2016-04-24T07:30:58Z</dcterms:modified>
</cp:coreProperties>
</file>